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0695" windowHeight="5955"/>
  </bookViews>
  <sheets>
    <sheet name="02未完成" sheetId="4" r:id="rId1"/>
    <sheet name="02完成" sheetId="9" r:id="rId2"/>
    <sheet name="祝日一覧表" sheetId="3" r:id="rId3"/>
  </sheets>
  <calcPr calcId="125725"/>
</workbook>
</file>

<file path=xl/calcChain.xml><?xml version="1.0" encoding="utf-8"?>
<calcChain xmlns="http://schemas.openxmlformats.org/spreadsheetml/2006/main">
  <c r="Y2" i="9"/>
  <c r="AC5" s="1"/>
  <c r="AC6" s="1"/>
  <c r="Q2"/>
  <c r="W5" s="1"/>
  <c r="O14" i="4"/>
  <c r="N14"/>
  <c r="M14"/>
  <c r="L14"/>
  <c r="K14"/>
  <c r="J14"/>
  <c r="I14"/>
  <c r="O12"/>
  <c r="N12"/>
  <c r="M12"/>
  <c r="L12"/>
  <c r="K12"/>
  <c r="J12"/>
  <c r="I12"/>
  <c r="O10"/>
  <c r="N10"/>
  <c r="M10"/>
  <c r="L10"/>
  <c r="K10"/>
  <c r="J10"/>
  <c r="I10"/>
  <c r="O8"/>
  <c r="N8"/>
  <c r="M8"/>
  <c r="L8"/>
  <c r="K8"/>
  <c r="J8"/>
  <c r="I8"/>
  <c r="N6"/>
  <c r="O6"/>
  <c r="M6"/>
  <c r="G14"/>
  <c r="F14"/>
  <c r="E14"/>
  <c r="D14"/>
  <c r="C14"/>
  <c r="B14"/>
  <c r="A14"/>
  <c r="G12"/>
  <c r="F12"/>
  <c r="E12"/>
  <c r="D12"/>
  <c r="C12"/>
  <c r="B12"/>
  <c r="A12"/>
  <c r="G10"/>
  <c r="F10"/>
  <c r="E10"/>
  <c r="D10"/>
  <c r="C10"/>
  <c r="B10"/>
  <c r="A10"/>
  <c r="G8"/>
  <c r="F8"/>
  <c r="E8"/>
  <c r="D8"/>
  <c r="C8"/>
  <c r="B8"/>
  <c r="A8"/>
  <c r="D6"/>
  <c r="E6"/>
  <c r="F6"/>
  <c r="G6"/>
  <c r="C7"/>
  <c r="C6"/>
  <c r="Y3" i="9" l="1"/>
  <c r="AD2"/>
  <c r="Q3"/>
  <c r="AD5"/>
  <c r="G2" i="4"/>
  <c r="C5"/>
  <c r="M5"/>
  <c r="AE5" i="9" l="1"/>
  <c r="AD6"/>
  <c r="D5" i="4"/>
  <c r="E5" s="1"/>
  <c r="F5" s="1"/>
  <c r="G5" s="1"/>
  <c r="I3"/>
  <c r="O2"/>
  <c r="A3"/>
  <c r="N5"/>
  <c r="Y7" i="9" l="1"/>
  <c r="AE6"/>
  <c r="O5" i="4"/>
  <c r="Y8" i="9" l="1"/>
  <c r="Z7"/>
  <c r="Q7"/>
  <c r="W6"/>
  <c r="I7" i="4"/>
  <c r="R7" i="9" l="1"/>
  <c r="Q8"/>
  <c r="AA7"/>
  <c r="Z8"/>
  <c r="J7" i="4"/>
  <c r="A7"/>
  <c r="AA8" i="9" l="1"/>
  <c r="AB7"/>
  <c r="R8"/>
  <c r="S7"/>
  <c r="B7" i="4"/>
  <c r="K7"/>
  <c r="T7" i="9" l="1"/>
  <c r="S8"/>
  <c r="AC7"/>
  <c r="AB8"/>
  <c r="L7" i="4"/>
  <c r="AC8" i="9" l="1"/>
  <c r="AD7"/>
  <c r="T8"/>
  <c r="U7"/>
  <c r="D7" i="4"/>
  <c r="M7"/>
  <c r="V7" i="9" l="1"/>
  <c r="U8"/>
  <c r="AE7"/>
  <c r="AD8"/>
  <c r="N7" i="4"/>
  <c r="E7"/>
  <c r="Y9" i="9" l="1"/>
  <c r="AE8"/>
  <c r="V8"/>
  <c r="W7"/>
  <c r="F7" i="4"/>
  <c r="O7"/>
  <c r="Y10" i="9" l="1"/>
  <c r="Z9"/>
  <c r="Q9"/>
  <c r="W8"/>
  <c r="I9" i="4"/>
  <c r="G7"/>
  <c r="R9" i="9" l="1"/>
  <c r="Q10"/>
  <c r="AA9"/>
  <c r="Z10"/>
  <c r="J9" i="4"/>
  <c r="A9"/>
  <c r="AA10" i="9" l="1"/>
  <c r="AB9"/>
  <c r="R10"/>
  <c r="S9"/>
  <c r="B9" i="4"/>
  <c r="K9"/>
  <c r="T9" i="9" l="1"/>
  <c r="S10"/>
  <c r="AC9"/>
  <c r="AB10"/>
  <c r="L9" i="4"/>
  <c r="C9"/>
  <c r="AC10" i="9" l="1"/>
  <c r="AD9"/>
  <c r="T10"/>
  <c r="U9"/>
  <c r="D9" i="4"/>
  <c r="M9"/>
  <c r="V9" i="9" l="1"/>
  <c r="U10"/>
  <c r="AE9"/>
  <c r="AD10"/>
  <c r="N9" i="4"/>
  <c r="E9"/>
  <c r="Y11" i="9" l="1"/>
  <c r="AE10"/>
  <c r="V10"/>
  <c r="W9"/>
  <c r="F9" i="4"/>
  <c r="O9"/>
  <c r="Y12" i="9" l="1"/>
  <c r="Z11"/>
  <c r="Q11"/>
  <c r="W10"/>
  <c r="I11" i="4"/>
  <c r="G9"/>
  <c r="R11" i="9" l="1"/>
  <c r="Q12"/>
  <c r="AA11"/>
  <c r="Z12"/>
  <c r="J11" i="4"/>
  <c r="A11"/>
  <c r="AA12" i="9" l="1"/>
  <c r="AB11"/>
  <c r="R12"/>
  <c r="S11"/>
  <c r="B11" i="4"/>
  <c r="K11"/>
  <c r="T11" i="9" l="1"/>
  <c r="S12"/>
  <c r="AC11"/>
  <c r="AB12"/>
  <c r="L11" i="4"/>
  <c r="C11"/>
  <c r="AC12" i="9" l="1"/>
  <c r="AD11"/>
  <c r="T12"/>
  <c r="U11"/>
  <c r="D11" i="4"/>
  <c r="M11"/>
  <c r="V11" i="9" l="1"/>
  <c r="U12"/>
  <c r="AE11"/>
  <c r="AD12"/>
  <c r="N11" i="4"/>
  <c r="E11"/>
  <c r="AE12" i="9" l="1"/>
  <c r="Y13"/>
  <c r="V12"/>
  <c r="W11"/>
  <c r="F11" i="4"/>
  <c r="O11"/>
  <c r="Q13" i="9" l="1"/>
  <c r="W12"/>
  <c r="Z13"/>
  <c r="Y14"/>
  <c r="I13" i="4"/>
  <c r="G11"/>
  <c r="Z14" i="9" l="1"/>
  <c r="AA13"/>
  <c r="Q14"/>
  <c r="R13"/>
  <c r="A13" i="4"/>
  <c r="J13"/>
  <c r="R14" i="9" l="1"/>
  <c r="S13"/>
  <c r="AB13"/>
  <c r="AA14"/>
  <c r="K13" i="4"/>
  <c r="B13"/>
  <c r="AB14" i="9" l="1"/>
  <c r="AC13"/>
  <c r="S14"/>
  <c r="T13"/>
  <c r="C13" i="4"/>
  <c r="L13"/>
  <c r="T14" i="9" l="1"/>
  <c r="U13"/>
  <c r="AD13"/>
  <c r="AC14"/>
  <c r="M13" i="4"/>
  <c r="D13"/>
  <c r="V13" i="9" l="1"/>
  <c r="U14"/>
  <c r="AD14"/>
  <c r="AE13"/>
  <c r="AE14" s="1"/>
  <c r="N13" i="4"/>
  <c r="W13" i="9" l="1"/>
  <c r="V14"/>
  <c r="O13" i="4"/>
  <c r="W14" i="9" l="1"/>
  <c r="Q15"/>
  <c r="R15" l="1"/>
  <c r="R16" s="1"/>
  <c r="Q16"/>
</calcChain>
</file>

<file path=xl/sharedStrings.xml><?xml version="1.0" encoding="utf-8"?>
<sst xmlns="http://schemas.openxmlformats.org/spreadsheetml/2006/main" count="53" uniqueCount="32">
  <si>
    <t>Mon</t>
  </si>
  <si>
    <t>Tue</t>
  </si>
  <si>
    <t>Wed</t>
  </si>
  <si>
    <t>Thu</t>
  </si>
  <si>
    <t>Fri</t>
  </si>
  <si>
    <t>Sat</t>
  </si>
  <si>
    <t>祝日一覧</t>
    <rPh sb="0" eb="2">
      <t>シュクジツ</t>
    </rPh>
    <rPh sb="2" eb="4">
      <t>イチラン</t>
    </rPh>
    <phoneticPr fontId="1"/>
  </si>
  <si>
    <t>月日</t>
    <rPh sb="0" eb="2">
      <t>ツキヒ</t>
    </rPh>
    <phoneticPr fontId="1"/>
  </si>
  <si>
    <t>祝日記念日</t>
    <rPh sb="0" eb="2">
      <t>シュクジツ</t>
    </rPh>
    <rPh sb="2" eb="5">
      <t>キネンビ</t>
    </rPh>
    <phoneticPr fontId="1"/>
  </si>
  <si>
    <t>備考</t>
    <rPh sb="0" eb="2">
      <t>ビコウ</t>
    </rPh>
    <phoneticPr fontId="1"/>
  </si>
  <si>
    <t>敬老の日</t>
    <rPh sb="0" eb="2">
      <t>ケイロウ</t>
    </rPh>
    <rPh sb="3" eb="4">
      <t>ヒ</t>
    </rPh>
    <phoneticPr fontId="1"/>
  </si>
  <si>
    <t>第３月曜</t>
    <rPh sb="0" eb="1">
      <t>ダイ</t>
    </rPh>
    <rPh sb="2" eb="4">
      <t>ゲツヨウ</t>
    </rPh>
    <phoneticPr fontId="1"/>
  </si>
  <si>
    <t>国民の休日</t>
    <rPh sb="0" eb="2">
      <t>コクミン</t>
    </rPh>
    <rPh sb="3" eb="5">
      <t>キュウジツ</t>
    </rPh>
    <phoneticPr fontId="1"/>
  </si>
  <si>
    <t>秋分の日</t>
    <rPh sb="0" eb="2">
      <t>シュウブン</t>
    </rPh>
    <rPh sb="3" eb="4">
      <t>ヒ</t>
    </rPh>
    <phoneticPr fontId="1"/>
  </si>
  <si>
    <t>体育の日</t>
    <rPh sb="0" eb="2">
      <t>タイイク</t>
    </rPh>
    <rPh sb="3" eb="4">
      <t>ヒ</t>
    </rPh>
    <phoneticPr fontId="1"/>
  </si>
  <si>
    <t>第２月曜</t>
    <rPh sb="0" eb="1">
      <t>ダイ</t>
    </rPh>
    <rPh sb="2" eb="4">
      <t>ゲツヨウ</t>
    </rPh>
    <phoneticPr fontId="1"/>
  </si>
  <si>
    <t>文化の日</t>
    <rPh sb="0" eb="2">
      <t>ブンカ</t>
    </rPh>
    <rPh sb="3" eb="4">
      <t>ヒ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</si>
  <si>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</si>
  <si>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>天皇誕生日</t>
    <rPh sb="0" eb="2">
      <t>テンノウ</t>
    </rPh>
    <rPh sb="2" eb="5">
      <t>タンジョウビ</t>
    </rPh>
    <phoneticPr fontId="1"/>
  </si>
  <si>
    <t>元旦</t>
    <rPh sb="0" eb="2">
      <t>ガンタン</t>
    </rPh>
    <phoneticPr fontId="1"/>
  </si>
  <si>
    <t>成人の日</t>
    <rPh sb="0" eb="2">
      <t>セイジン</t>
    </rPh>
    <rPh sb="3" eb="4">
      <t>ヒ</t>
    </rPh>
    <phoneticPr fontId="1"/>
  </si>
  <si>
    <t>建国記念の日</t>
    <rPh sb="0" eb="2">
      <t>ケンコク</t>
    </rPh>
    <rPh sb="2" eb="4">
      <t>キネン</t>
    </rPh>
    <rPh sb="5" eb="6">
      <t>ヒ</t>
    </rPh>
    <phoneticPr fontId="1"/>
  </si>
  <si>
    <t>春分の日</t>
    <rPh sb="0" eb="2">
      <t>シュンブン</t>
    </rPh>
    <rPh sb="3" eb="4">
      <t>ヒ</t>
    </rPh>
    <phoneticPr fontId="1"/>
  </si>
  <si>
    <t>振替休日</t>
    <rPh sb="0" eb="2">
      <t>フリカエ</t>
    </rPh>
    <rPh sb="2" eb="4">
      <t>キュウジツ</t>
    </rPh>
    <phoneticPr fontId="1"/>
  </si>
  <si>
    <t>昭和の日</t>
    <rPh sb="0" eb="2">
      <t>ショウワ</t>
    </rPh>
    <rPh sb="3" eb="4">
      <t>ヒ</t>
    </rPh>
    <phoneticPr fontId="1"/>
  </si>
  <si>
    <t>憲法記念日</t>
    <rPh sb="0" eb="2">
      <t>ケンポウ</t>
    </rPh>
    <rPh sb="2" eb="5">
      <t>キネンビ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</si>
  <si>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</si>
  <si>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</si>
  <si>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海の日</t>
    <rPh sb="0" eb="1">
      <t>ウミ</t>
    </rPh>
    <rPh sb="2" eb="3">
      <t>ヒ</t>
    </rPh>
    <phoneticPr fontId="1"/>
  </si>
  <si>
    <t>Sun</t>
    <phoneticPr fontId="1"/>
  </si>
  <si>
    <t>Sun</t>
    <phoneticPr fontId="1"/>
  </si>
  <si>
    <t>Sun</t>
    <phoneticPr fontId="1"/>
  </si>
</sst>
</file>

<file path=xl/styles.xml><?xml version="1.0" encoding="utf-8"?>
<styleSheet xmlns="http://schemas.openxmlformats.org/spreadsheetml/2006/main">
  <numFmts count="5">
    <numFmt numFmtId="176" formatCode="yyyy"/>
    <numFmt numFmtId="177" formatCode="\(ddd\)"/>
    <numFmt numFmtId="178" formatCode="d"/>
    <numFmt numFmtId="179" formatCode="mmmm"/>
    <numFmt numFmtId="180" formatCode="m&quot;月&quot;"/>
  </numFmts>
  <fonts count="2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9"/>
      <color rgb="FFFF0000"/>
      <name val="HG丸ｺﾞｼｯｸM-PRO"/>
      <family val="3"/>
      <charset val="128"/>
    </font>
    <font>
      <b/>
      <i/>
      <sz val="20"/>
      <color rgb="FF00B050"/>
      <name val="HG丸ｺﾞｼｯｸM-PRO"/>
      <family val="3"/>
      <charset val="128"/>
    </font>
    <font>
      <sz val="11"/>
      <color rgb="FF00B050"/>
      <name val="HG丸ｺﾞｼｯｸM-PRO"/>
      <family val="3"/>
      <charset val="128"/>
    </font>
    <font>
      <b/>
      <sz val="14"/>
      <color rgb="FFFF0000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4"/>
      <color rgb="FF0070C0"/>
      <name val="HG丸ｺﾞｼｯｸM-PRO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HG丸ｺﾞｼｯｸM-PRO"/>
      <family val="3"/>
      <charset val="128"/>
    </font>
    <font>
      <b/>
      <sz val="8"/>
      <color rgb="FFFF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8"/>
      <color rgb="FF0070C0"/>
      <name val="HG丸ｺﾞｼｯｸM-PRO"/>
      <family val="3"/>
      <charset val="128"/>
    </font>
    <font>
      <sz val="8"/>
      <color rgb="FFFF0000"/>
      <name val="HG丸ｺﾞｼｯｸM-PRO"/>
      <family val="3"/>
      <charset val="128"/>
    </font>
    <font>
      <sz val="8"/>
      <color rgb="FF0070C0"/>
      <name val="HG丸ｺﾞｼｯｸM-PRO"/>
      <family val="3"/>
      <charset val="128"/>
    </font>
    <font>
      <b/>
      <i/>
      <sz val="8"/>
      <color theme="9" tint="-0.249977111117893"/>
      <name val="HG丸ｺﾞｼｯｸM-PRO"/>
      <family val="3"/>
      <charset val="128"/>
    </font>
    <font>
      <sz val="8"/>
      <color theme="9" tint="-0.249977111117893"/>
      <name val="HG丸ｺﾞｼｯｸM-PRO"/>
      <family val="3"/>
      <charset val="128"/>
    </font>
    <font>
      <sz val="8"/>
      <color theme="9" tint="-0.24997711111789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DashDot">
        <color rgb="FF00B050"/>
      </left>
      <right style="mediumDashDot">
        <color rgb="FF00B050"/>
      </right>
      <top style="mediumDashDot">
        <color rgb="FF00B050"/>
      </top>
      <bottom style="mediumDashDot">
        <color rgb="FF00B050"/>
      </bottom>
      <diagonal/>
    </border>
    <border>
      <left style="mediumDashDot">
        <color rgb="FF00B050"/>
      </left>
      <right style="mediumDashDot">
        <color rgb="FF00B050"/>
      </right>
      <top style="mediumDashDot">
        <color rgb="FF00B050"/>
      </top>
      <bottom/>
      <diagonal/>
    </border>
    <border>
      <left style="mediumDashDot">
        <color rgb="FF00B050"/>
      </left>
      <right style="mediumDashDot">
        <color rgb="FF00B050"/>
      </right>
      <top/>
      <bottom/>
      <diagonal/>
    </border>
    <border>
      <left style="mediumDashDot">
        <color rgb="FF00B050"/>
      </left>
      <right style="mediumDashDot">
        <color rgb="FF00B050"/>
      </right>
      <top/>
      <bottom style="mediumDashDot">
        <color rgb="FF00B050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31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176" fontId="9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78" fontId="6" fillId="0" borderId="4" xfId="0" applyNumberFormat="1" applyFont="1" applyBorder="1">
      <alignment vertical="center"/>
    </xf>
    <xf numFmtId="178" fontId="3" fillId="0" borderId="4" xfId="0" applyNumberFormat="1" applyFont="1" applyBorder="1">
      <alignment vertical="center"/>
    </xf>
    <xf numFmtId="178" fontId="5" fillId="0" borderId="4" xfId="0" applyNumberFormat="1" applyFont="1" applyBorder="1">
      <alignment vertical="center"/>
    </xf>
    <xf numFmtId="178" fontId="7" fillId="0" borderId="5" xfId="0" applyNumberFormat="1" applyFont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78" fontId="4" fillId="0" borderId="6" xfId="0" applyNumberFormat="1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178" fontId="19" fillId="0" borderId="7" xfId="0" applyNumberFormat="1" applyFont="1" applyBorder="1">
      <alignment vertical="center"/>
    </xf>
    <xf numFmtId="178" fontId="15" fillId="0" borderId="7" xfId="0" applyNumberFormat="1" applyFont="1" applyBorder="1">
      <alignment vertical="center"/>
    </xf>
    <xf numFmtId="178" fontId="20" fillId="0" borderId="7" xfId="0" applyNumberFormat="1" applyFont="1" applyBorder="1">
      <alignment vertical="center"/>
    </xf>
    <xf numFmtId="178" fontId="19" fillId="0" borderId="7" xfId="0" applyNumberFormat="1" applyFont="1" applyBorder="1" applyAlignment="1">
      <alignment horizontal="center" vertical="center"/>
    </xf>
    <xf numFmtId="178" fontId="15" fillId="0" borderId="7" xfId="0" applyNumberFormat="1" applyFont="1" applyBorder="1" applyAlignment="1">
      <alignment horizontal="center" vertical="center"/>
    </xf>
    <xf numFmtId="56" fontId="23" fillId="0" borderId="0" xfId="0" applyNumberFormat="1" applyFont="1">
      <alignment vertical="center"/>
    </xf>
    <xf numFmtId="0" fontId="23" fillId="0" borderId="0" xfId="0" applyFont="1">
      <alignment vertical="center"/>
    </xf>
    <xf numFmtId="0" fontId="22" fillId="0" borderId="0" xfId="0" applyFont="1">
      <alignment vertical="center"/>
    </xf>
    <xf numFmtId="176" fontId="22" fillId="0" borderId="0" xfId="0" applyNumberFormat="1" applyFont="1">
      <alignment vertical="center"/>
    </xf>
    <xf numFmtId="179" fontId="8" fillId="0" borderId="0" xfId="0" applyNumberFormat="1" applyFont="1" applyAlignment="1">
      <alignment horizontal="center" vertical="center"/>
    </xf>
    <xf numFmtId="180" fontId="21" fillId="0" borderId="0" xfId="0" applyNumberFormat="1" applyFont="1" applyAlignment="1">
      <alignment horizontal="center" vertical="center"/>
    </xf>
    <xf numFmtId="177" fontId="15" fillId="0" borderId="0" xfId="0" applyNumberFormat="1" applyFont="1" applyBorder="1" applyAlignment="1">
      <alignment horizontal="center" vertical="center"/>
    </xf>
    <xf numFmtId="176" fontId="2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9"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tabSelected="1" zoomScale="60" zoomScaleNormal="60" workbookViewId="0"/>
  </sheetViews>
  <sheetFormatPr defaultRowHeight="13.5"/>
  <cols>
    <col min="1" max="1" width="9" customWidth="1"/>
    <col min="7" max="7" width="9" customWidth="1"/>
    <col min="9" max="9" width="9" customWidth="1"/>
    <col min="15" max="15" width="9" customWidth="1"/>
  </cols>
  <sheetData>
    <row r="1" spans="1:15" ht="22.5" customHeight="1"/>
    <row r="2" spans="1:15" ht="24">
      <c r="A2" s="32">
        <v>40057</v>
      </c>
      <c r="B2" s="32"/>
      <c r="C2" s="32"/>
      <c r="D2" s="4"/>
      <c r="E2" s="4"/>
      <c r="F2" s="4"/>
      <c r="G2" s="5">
        <f>A2</f>
        <v>40057</v>
      </c>
      <c r="I2" s="32">
        <v>40087</v>
      </c>
      <c r="J2" s="32"/>
      <c r="K2" s="32"/>
      <c r="L2" s="4"/>
      <c r="M2" s="4"/>
      <c r="N2" s="4"/>
      <c r="O2" s="5">
        <f>I2</f>
        <v>40087</v>
      </c>
    </row>
    <row r="3" spans="1:15" ht="14.25" thickBot="1">
      <c r="A3" s="6">
        <f>A2</f>
        <v>40057</v>
      </c>
      <c r="B3" s="4"/>
      <c r="C3" s="4"/>
      <c r="D3" s="4"/>
      <c r="E3" s="4"/>
      <c r="F3" s="4"/>
      <c r="G3" s="4"/>
      <c r="I3" s="6">
        <f>I2</f>
        <v>40087</v>
      </c>
      <c r="J3" s="4"/>
      <c r="K3" s="4"/>
      <c r="L3" s="4"/>
      <c r="M3" s="4"/>
      <c r="N3" s="4"/>
      <c r="O3" s="4"/>
    </row>
    <row r="4" spans="1:15" ht="18" thickBot="1">
      <c r="A4" s="7" t="s">
        <v>29</v>
      </c>
      <c r="B4" s="8" t="s">
        <v>0</v>
      </c>
      <c r="C4" s="8" t="s">
        <v>1</v>
      </c>
      <c r="D4" s="8" t="s">
        <v>2</v>
      </c>
      <c r="E4" s="8" t="s">
        <v>3</v>
      </c>
      <c r="F4" s="8" t="s">
        <v>4</v>
      </c>
      <c r="G4" s="9" t="s">
        <v>5</v>
      </c>
      <c r="I4" s="7" t="s">
        <v>29</v>
      </c>
      <c r="J4" s="8" t="s">
        <v>0</v>
      </c>
      <c r="K4" s="8" t="s">
        <v>1</v>
      </c>
      <c r="L4" s="8" t="s">
        <v>2</v>
      </c>
      <c r="M4" s="8" t="s">
        <v>3</v>
      </c>
      <c r="N4" s="8" t="s">
        <v>4</v>
      </c>
      <c r="O4" s="9" t="s">
        <v>5</v>
      </c>
    </row>
    <row r="5" spans="1:15">
      <c r="A5" s="10"/>
      <c r="B5" s="11"/>
      <c r="C5" s="11">
        <f>A2</f>
        <v>40057</v>
      </c>
      <c r="D5" s="11">
        <f>C5+1</f>
        <v>40058</v>
      </c>
      <c r="E5" s="11">
        <f t="shared" ref="E5:G5" si="0">D5+1</f>
        <v>40059</v>
      </c>
      <c r="F5" s="11">
        <f t="shared" si="0"/>
        <v>40060</v>
      </c>
      <c r="G5" s="12">
        <f t="shared" si="0"/>
        <v>40061</v>
      </c>
      <c r="I5" s="10"/>
      <c r="J5" s="11"/>
      <c r="K5" s="11"/>
      <c r="L5" s="11"/>
      <c r="M5" s="11">
        <f>I2</f>
        <v>40087</v>
      </c>
      <c r="N5" s="11">
        <f t="shared" ref="N5:O5" si="1">M5+1</f>
        <v>40088</v>
      </c>
      <c r="O5" s="12">
        <f t="shared" si="1"/>
        <v>40089</v>
      </c>
    </row>
    <row r="6" spans="1:15" s="15" customFormat="1" ht="27" customHeight="1" thickBot="1">
      <c r="A6" s="13"/>
      <c r="B6" s="14"/>
      <c r="C6" s="14" t="str">
        <f>IF(ISERROR(VLOOKUP(C5,祝日一覧表!$A$3:$B$19,2,FALSE)),"",VLOOKUP(C5,祝日一覧表!$A$3:$B$19,2,FALSE))</f>
        <v/>
      </c>
      <c r="D6" s="14" t="str">
        <f>IF(ISERROR(VLOOKUP(D5,祝日一覧表!$A$3:$B$19,2,FALSE)),"",VLOOKUP(D5,祝日一覧表!$A$3:$B$19,2,FALSE))</f>
        <v/>
      </c>
      <c r="E6" s="14" t="str">
        <f>IF(ISERROR(VLOOKUP(E5,祝日一覧表!$A$3:$B$19,2,FALSE)),"",VLOOKUP(E5,祝日一覧表!$A$3:$B$19,2,FALSE))</f>
        <v/>
      </c>
      <c r="F6" s="14" t="str">
        <f>IF(ISERROR(VLOOKUP(F5,祝日一覧表!$A$3:$B$19,2,FALSE)),"",VLOOKUP(F5,祝日一覧表!$A$3:$B$19,2,FALSE))</f>
        <v/>
      </c>
      <c r="G6" s="14" t="str">
        <f>IF(ISERROR(VLOOKUP(G5,祝日一覧表!$A$3:$B$19,2,FALSE)),"",VLOOKUP(G5,祝日一覧表!$A$3:$B$19,2,FALSE))</f>
        <v/>
      </c>
      <c r="I6" s="13"/>
      <c r="J6" s="14"/>
      <c r="K6" s="14"/>
      <c r="L6" s="14"/>
      <c r="M6" s="14" t="str">
        <f>IF(ISERROR(VLOOKUP(M5,祝日一覧表!$A$3:$B$19,2,FALSE)),"",VLOOKUP(M5,祝日一覧表!$A$3:$B$19,2,FALSE))</f>
        <v/>
      </c>
      <c r="N6" s="14" t="str">
        <f>IF(ISERROR(VLOOKUP(N5,祝日一覧表!$A$3:$B$19,2,FALSE)),"",VLOOKUP(N5,祝日一覧表!$A$3:$B$19,2,FALSE))</f>
        <v/>
      </c>
      <c r="O6" s="14" t="str">
        <f>IF(ISERROR(VLOOKUP(O5,祝日一覧表!$A$3:$B$19,2,FALSE)),"",VLOOKUP(O5,祝日一覧表!$A$3:$B$19,2,FALSE))</f>
        <v/>
      </c>
    </row>
    <row r="7" spans="1:15">
      <c r="A7" s="10">
        <f>G5+1</f>
        <v>40062</v>
      </c>
      <c r="B7" s="11">
        <f>A7+1</f>
        <v>40063</v>
      </c>
      <c r="C7" s="11">
        <f>B7+1</f>
        <v>40064</v>
      </c>
      <c r="D7" s="11">
        <f t="shared" ref="D7:G7" si="2">C7+1</f>
        <v>40065</v>
      </c>
      <c r="E7" s="11">
        <f t="shared" si="2"/>
        <v>40066</v>
      </c>
      <c r="F7" s="11">
        <f t="shared" si="2"/>
        <v>40067</v>
      </c>
      <c r="G7" s="12">
        <f t="shared" si="2"/>
        <v>40068</v>
      </c>
      <c r="I7" s="10">
        <f>O5+1</f>
        <v>40090</v>
      </c>
      <c r="J7" s="11">
        <f>I7+1</f>
        <v>40091</v>
      </c>
      <c r="K7" s="11">
        <f t="shared" ref="K7:O7" si="3">J7+1</f>
        <v>40092</v>
      </c>
      <c r="L7" s="11">
        <f t="shared" si="3"/>
        <v>40093</v>
      </c>
      <c r="M7" s="11">
        <f t="shared" si="3"/>
        <v>40094</v>
      </c>
      <c r="N7" s="11">
        <f t="shared" si="3"/>
        <v>40095</v>
      </c>
      <c r="O7" s="12">
        <f t="shared" si="3"/>
        <v>40096</v>
      </c>
    </row>
    <row r="8" spans="1:15" s="15" customFormat="1" ht="27" customHeight="1" thickBot="1">
      <c r="A8" s="14" t="str">
        <f>IF(ISERROR(VLOOKUP(A7,祝日一覧表!$A$3:$B$19,2,FALSE)),"",VLOOKUP(A7,祝日一覧表!$A$3:$B$19,2,FALSE))</f>
        <v/>
      </c>
      <c r="B8" s="14" t="str">
        <f>IF(ISERROR(VLOOKUP(B7,祝日一覧表!$A$3:$B$19,2,FALSE)),"",VLOOKUP(B7,祝日一覧表!$A$3:$B$19,2,FALSE))</f>
        <v/>
      </c>
      <c r="C8" s="14" t="str">
        <f>IF(ISERROR(VLOOKUP(C7,祝日一覧表!$A$3:$B$19,2,FALSE)),"",VLOOKUP(C7,祝日一覧表!$A$3:$B$19,2,FALSE))</f>
        <v/>
      </c>
      <c r="D8" s="14" t="str">
        <f>IF(ISERROR(VLOOKUP(D7,祝日一覧表!$A$3:$B$19,2,FALSE)),"",VLOOKUP(D7,祝日一覧表!$A$3:$B$19,2,FALSE))</f>
        <v/>
      </c>
      <c r="E8" s="14" t="str">
        <f>IF(ISERROR(VLOOKUP(E7,祝日一覧表!$A$3:$B$19,2,FALSE)),"",VLOOKUP(E7,祝日一覧表!$A$3:$B$19,2,FALSE))</f>
        <v/>
      </c>
      <c r="F8" s="14" t="str">
        <f>IF(ISERROR(VLOOKUP(F7,祝日一覧表!$A$3:$B$19,2,FALSE)),"",VLOOKUP(F7,祝日一覧表!$A$3:$B$19,2,FALSE))</f>
        <v/>
      </c>
      <c r="G8" s="14" t="str">
        <f>IF(ISERROR(VLOOKUP(G7,祝日一覧表!$A$3:$B$19,2,FALSE)),"",VLOOKUP(G7,祝日一覧表!$A$3:$B$19,2,FALSE))</f>
        <v/>
      </c>
      <c r="I8" s="14" t="str">
        <f>IF(ISERROR(VLOOKUP(I7,祝日一覧表!$A$3:$B$19,2,FALSE)),"",VLOOKUP(I7,祝日一覧表!$A$3:$B$19,2,FALSE))</f>
        <v/>
      </c>
      <c r="J8" s="14" t="str">
        <f>IF(ISERROR(VLOOKUP(J7,祝日一覧表!$A$3:$B$19,2,FALSE)),"",VLOOKUP(J7,祝日一覧表!$A$3:$B$19,2,FALSE))</f>
        <v/>
      </c>
      <c r="K8" s="14" t="str">
        <f>IF(ISERROR(VLOOKUP(K7,祝日一覧表!$A$3:$B$19,2,FALSE)),"",VLOOKUP(K7,祝日一覧表!$A$3:$B$19,2,FALSE))</f>
        <v/>
      </c>
      <c r="L8" s="14" t="str">
        <f>IF(ISERROR(VLOOKUP(L7,祝日一覧表!$A$3:$B$19,2,FALSE)),"",VLOOKUP(L7,祝日一覧表!$A$3:$B$19,2,FALSE))</f>
        <v/>
      </c>
      <c r="M8" s="14" t="str">
        <f>IF(ISERROR(VLOOKUP(M7,祝日一覧表!$A$3:$B$19,2,FALSE)),"",VLOOKUP(M7,祝日一覧表!$A$3:$B$19,2,FALSE))</f>
        <v/>
      </c>
      <c r="N8" s="14" t="str">
        <f>IF(ISERROR(VLOOKUP(N7,祝日一覧表!$A$3:$B$19,2,FALSE)),"",VLOOKUP(N7,祝日一覧表!$A$3:$B$19,2,FALSE))</f>
        <v/>
      </c>
      <c r="O8" s="14" t="str">
        <f>IF(ISERROR(VLOOKUP(O7,祝日一覧表!$A$3:$B$19,2,FALSE)),"",VLOOKUP(O7,祝日一覧表!$A$3:$B$19,2,FALSE))</f>
        <v/>
      </c>
    </row>
    <row r="9" spans="1:15">
      <c r="A9" s="10">
        <f t="shared" ref="A9" si="4">G7+1</f>
        <v>40069</v>
      </c>
      <c r="B9" s="11">
        <f t="shared" ref="B9:G9" si="5">A9+1</f>
        <v>40070</v>
      </c>
      <c r="C9" s="11">
        <f t="shared" si="5"/>
        <v>40071</v>
      </c>
      <c r="D9" s="11">
        <f t="shared" si="5"/>
        <v>40072</v>
      </c>
      <c r="E9" s="11">
        <f t="shared" si="5"/>
        <v>40073</v>
      </c>
      <c r="F9" s="11">
        <f t="shared" si="5"/>
        <v>40074</v>
      </c>
      <c r="G9" s="12">
        <f t="shared" si="5"/>
        <v>40075</v>
      </c>
      <c r="I9" s="10">
        <f t="shared" ref="I9" si="6">O7+1</f>
        <v>40097</v>
      </c>
      <c r="J9" s="11">
        <f t="shared" ref="J9:O9" si="7">I9+1</f>
        <v>40098</v>
      </c>
      <c r="K9" s="11">
        <f t="shared" si="7"/>
        <v>40099</v>
      </c>
      <c r="L9" s="11">
        <f t="shared" si="7"/>
        <v>40100</v>
      </c>
      <c r="M9" s="11">
        <f t="shared" si="7"/>
        <v>40101</v>
      </c>
      <c r="N9" s="11">
        <f t="shared" si="7"/>
        <v>40102</v>
      </c>
      <c r="O9" s="12">
        <f t="shared" si="7"/>
        <v>40103</v>
      </c>
    </row>
    <row r="10" spans="1:15" s="15" customFormat="1" ht="27" customHeight="1" thickBot="1">
      <c r="A10" s="14" t="str">
        <f>IF(ISERROR(VLOOKUP(A9,祝日一覧表!$A$3:$B$19,2,FALSE)),"",VLOOKUP(A9,祝日一覧表!$A$3:$B$19,2,FALSE))</f>
        <v/>
      </c>
      <c r="B10" s="14" t="str">
        <f>IF(ISERROR(VLOOKUP(B9,祝日一覧表!$A$3:$B$19,2,FALSE)),"",VLOOKUP(B9,祝日一覧表!$A$3:$B$19,2,FALSE))</f>
        <v/>
      </c>
      <c r="C10" s="14" t="str">
        <f>IF(ISERROR(VLOOKUP(C9,祝日一覧表!$A$3:$B$19,2,FALSE)),"",VLOOKUP(C9,祝日一覧表!$A$3:$B$19,2,FALSE))</f>
        <v/>
      </c>
      <c r="D10" s="14" t="str">
        <f>IF(ISERROR(VLOOKUP(D9,祝日一覧表!$A$3:$B$19,2,FALSE)),"",VLOOKUP(D9,祝日一覧表!$A$3:$B$19,2,FALSE))</f>
        <v/>
      </c>
      <c r="E10" s="14" t="str">
        <f>IF(ISERROR(VLOOKUP(E9,祝日一覧表!$A$3:$B$19,2,FALSE)),"",VLOOKUP(E9,祝日一覧表!$A$3:$B$19,2,FALSE))</f>
        <v/>
      </c>
      <c r="F10" s="14" t="str">
        <f>IF(ISERROR(VLOOKUP(F9,祝日一覧表!$A$3:$B$19,2,FALSE)),"",VLOOKUP(F9,祝日一覧表!$A$3:$B$19,2,FALSE))</f>
        <v/>
      </c>
      <c r="G10" s="14" t="str">
        <f>IF(ISERROR(VLOOKUP(G9,祝日一覧表!$A$3:$B$19,2,FALSE)),"",VLOOKUP(G9,祝日一覧表!$A$3:$B$19,2,FALSE))</f>
        <v/>
      </c>
      <c r="I10" s="14" t="str">
        <f>IF(ISERROR(VLOOKUP(I9,祝日一覧表!$A$3:$B$19,2,FALSE)),"",VLOOKUP(I9,祝日一覧表!$A$3:$B$19,2,FALSE))</f>
        <v/>
      </c>
      <c r="J10" s="14" t="str">
        <f>IF(ISERROR(VLOOKUP(J9,祝日一覧表!$A$3:$B$19,2,FALSE)),"",VLOOKUP(J9,祝日一覧表!$A$3:$B$19,2,FALSE))</f>
        <v>体育の日</v>
      </c>
      <c r="K10" s="14" t="str">
        <f>IF(ISERROR(VLOOKUP(K9,祝日一覧表!$A$3:$B$19,2,FALSE)),"",VLOOKUP(K9,祝日一覧表!$A$3:$B$19,2,FALSE))</f>
        <v/>
      </c>
      <c r="L10" s="14" t="str">
        <f>IF(ISERROR(VLOOKUP(L9,祝日一覧表!$A$3:$B$19,2,FALSE)),"",VLOOKUP(L9,祝日一覧表!$A$3:$B$19,2,FALSE))</f>
        <v/>
      </c>
      <c r="M10" s="14" t="str">
        <f>IF(ISERROR(VLOOKUP(M9,祝日一覧表!$A$3:$B$19,2,FALSE)),"",VLOOKUP(M9,祝日一覧表!$A$3:$B$19,2,FALSE))</f>
        <v/>
      </c>
      <c r="N10" s="14" t="str">
        <f>IF(ISERROR(VLOOKUP(N9,祝日一覧表!$A$3:$B$19,2,FALSE)),"",VLOOKUP(N9,祝日一覧表!$A$3:$B$19,2,FALSE))</f>
        <v/>
      </c>
      <c r="O10" s="14" t="str">
        <f>IF(ISERROR(VLOOKUP(O9,祝日一覧表!$A$3:$B$19,2,FALSE)),"",VLOOKUP(O9,祝日一覧表!$A$3:$B$19,2,FALSE))</f>
        <v/>
      </c>
    </row>
    <row r="11" spans="1:15">
      <c r="A11" s="10">
        <f t="shared" ref="A11" si="8">G9+1</f>
        <v>40076</v>
      </c>
      <c r="B11" s="11">
        <f t="shared" ref="B11:G11" si="9">A11+1</f>
        <v>40077</v>
      </c>
      <c r="C11" s="11">
        <f t="shared" si="9"/>
        <v>40078</v>
      </c>
      <c r="D11" s="11">
        <f t="shared" si="9"/>
        <v>40079</v>
      </c>
      <c r="E11" s="11">
        <f t="shared" si="9"/>
        <v>40080</v>
      </c>
      <c r="F11" s="11">
        <f t="shared" si="9"/>
        <v>40081</v>
      </c>
      <c r="G11" s="12">
        <f t="shared" si="9"/>
        <v>40082</v>
      </c>
      <c r="I11" s="10">
        <f t="shared" ref="I11" si="10">O9+1</f>
        <v>40104</v>
      </c>
      <c r="J11" s="11">
        <f t="shared" ref="J11:O11" si="11">I11+1</f>
        <v>40105</v>
      </c>
      <c r="K11" s="11">
        <f t="shared" si="11"/>
        <v>40106</v>
      </c>
      <c r="L11" s="11">
        <f t="shared" si="11"/>
        <v>40107</v>
      </c>
      <c r="M11" s="11">
        <f t="shared" si="11"/>
        <v>40108</v>
      </c>
      <c r="N11" s="11">
        <f t="shared" si="11"/>
        <v>40109</v>
      </c>
      <c r="O11" s="12">
        <f t="shared" si="11"/>
        <v>40110</v>
      </c>
    </row>
    <row r="12" spans="1:15" s="15" customFormat="1" ht="27" customHeight="1" thickBot="1">
      <c r="A12" s="14" t="str">
        <f>IF(ISERROR(VLOOKUP(A11,祝日一覧表!$A$3:$B$19,2,FALSE)),"",VLOOKUP(A11,祝日一覧表!$A$3:$B$19,2,FALSE))</f>
        <v/>
      </c>
      <c r="B12" s="14" t="str">
        <f>IF(ISERROR(VLOOKUP(B11,祝日一覧表!$A$3:$B$19,2,FALSE)),"",VLOOKUP(B11,祝日一覧表!$A$3:$B$19,2,FALSE))</f>
        <v>敬老の日</v>
      </c>
      <c r="C12" s="14" t="str">
        <f>IF(ISERROR(VLOOKUP(C11,祝日一覧表!$A$3:$B$19,2,FALSE)),"",VLOOKUP(C11,祝日一覧表!$A$3:$B$19,2,FALSE))</f>
        <v>国民の休日</v>
      </c>
      <c r="D12" s="14" t="str">
        <f>IF(ISERROR(VLOOKUP(D11,祝日一覧表!$A$3:$B$19,2,FALSE)),"",VLOOKUP(D11,祝日一覧表!$A$3:$B$19,2,FALSE))</f>
        <v>秋分の日</v>
      </c>
      <c r="E12" s="14" t="str">
        <f>IF(ISERROR(VLOOKUP(E11,祝日一覧表!$A$3:$B$19,2,FALSE)),"",VLOOKUP(E11,祝日一覧表!$A$3:$B$19,2,FALSE))</f>
        <v/>
      </c>
      <c r="F12" s="14" t="str">
        <f>IF(ISERROR(VLOOKUP(F11,祝日一覧表!$A$3:$B$19,2,FALSE)),"",VLOOKUP(F11,祝日一覧表!$A$3:$B$19,2,FALSE))</f>
        <v/>
      </c>
      <c r="G12" s="14" t="str">
        <f>IF(ISERROR(VLOOKUP(G11,祝日一覧表!$A$3:$B$19,2,FALSE)),"",VLOOKUP(G11,祝日一覧表!$A$3:$B$19,2,FALSE))</f>
        <v/>
      </c>
      <c r="I12" s="14" t="str">
        <f>IF(ISERROR(VLOOKUP(I11,祝日一覧表!$A$3:$B$19,2,FALSE)),"",VLOOKUP(I11,祝日一覧表!$A$3:$B$19,2,FALSE))</f>
        <v/>
      </c>
      <c r="J12" s="14" t="str">
        <f>IF(ISERROR(VLOOKUP(J11,祝日一覧表!$A$3:$B$19,2,FALSE)),"",VLOOKUP(J11,祝日一覧表!$A$3:$B$19,2,FALSE))</f>
        <v/>
      </c>
      <c r="K12" s="14" t="str">
        <f>IF(ISERROR(VLOOKUP(K11,祝日一覧表!$A$3:$B$19,2,FALSE)),"",VLOOKUP(K11,祝日一覧表!$A$3:$B$19,2,FALSE))</f>
        <v/>
      </c>
      <c r="L12" s="14" t="str">
        <f>IF(ISERROR(VLOOKUP(L11,祝日一覧表!$A$3:$B$19,2,FALSE)),"",VLOOKUP(L11,祝日一覧表!$A$3:$B$19,2,FALSE))</f>
        <v/>
      </c>
      <c r="M12" s="14" t="str">
        <f>IF(ISERROR(VLOOKUP(M11,祝日一覧表!$A$3:$B$19,2,FALSE)),"",VLOOKUP(M11,祝日一覧表!$A$3:$B$19,2,FALSE))</f>
        <v/>
      </c>
      <c r="N12" s="14" t="str">
        <f>IF(ISERROR(VLOOKUP(N11,祝日一覧表!$A$3:$B$19,2,FALSE)),"",VLOOKUP(N11,祝日一覧表!$A$3:$B$19,2,FALSE))</f>
        <v/>
      </c>
      <c r="O12" s="14" t="str">
        <f>IF(ISERROR(VLOOKUP(O11,祝日一覧表!$A$3:$B$19,2,FALSE)),"",VLOOKUP(O11,祝日一覧表!$A$3:$B$19,2,FALSE))</f>
        <v/>
      </c>
    </row>
    <row r="13" spans="1:15">
      <c r="A13" s="10">
        <f t="shared" ref="A13" si="12">G11+1</f>
        <v>40083</v>
      </c>
      <c r="B13" s="11">
        <f t="shared" ref="B13:D13" si="13">A13+1</f>
        <v>40084</v>
      </c>
      <c r="C13" s="11">
        <f t="shared" si="13"/>
        <v>40085</v>
      </c>
      <c r="D13" s="11">
        <f t="shared" si="13"/>
        <v>40086</v>
      </c>
      <c r="E13" s="11"/>
      <c r="F13" s="11"/>
      <c r="G13" s="12"/>
      <c r="I13" s="10">
        <f t="shared" ref="I13" si="14">O11+1</f>
        <v>40111</v>
      </c>
      <c r="J13" s="11">
        <f t="shared" ref="J13:O13" si="15">I13+1</f>
        <v>40112</v>
      </c>
      <c r="K13" s="11">
        <f t="shared" si="15"/>
        <v>40113</v>
      </c>
      <c r="L13" s="11">
        <f t="shared" si="15"/>
        <v>40114</v>
      </c>
      <c r="M13" s="11">
        <f t="shared" si="15"/>
        <v>40115</v>
      </c>
      <c r="N13" s="11">
        <f t="shared" si="15"/>
        <v>40116</v>
      </c>
      <c r="O13" s="11">
        <f t="shared" si="15"/>
        <v>40117</v>
      </c>
    </row>
    <row r="14" spans="1:15" s="15" customFormat="1" ht="27" customHeight="1" thickBot="1">
      <c r="A14" s="16" t="str">
        <f>IF(ISERROR(VLOOKUP(A13,祝日一覧表!$A$3:$B$19,2,FALSE)),"",VLOOKUP(A13,祝日一覧表!$A$3:$B$19,2,FALSE))</f>
        <v/>
      </c>
      <c r="B14" s="16" t="str">
        <f>IF(ISERROR(VLOOKUP(B13,祝日一覧表!$A$3:$B$19,2,FALSE)),"",VLOOKUP(B13,祝日一覧表!$A$3:$B$19,2,FALSE))</f>
        <v/>
      </c>
      <c r="C14" s="16" t="str">
        <f>IF(ISERROR(VLOOKUP(C13,祝日一覧表!$A$3:$B$19,2,FALSE)),"",VLOOKUP(C13,祝日一覧表!$A$3:$B$19,2,FALSE))</f>
        <v/>
      </c>
      <c r="D14" s="16" t="str">
        <f>IF(ISERROR(VLOOKUP(D13,祝日一覧表!$A$3:$B$19,2,FALSE)),"",VLOOKUP(D13,祝日一覧表!$A$3:$B$19,2,FALSE))</f>
        <v/>
      </c>
      <c r="E14" s="16" t="str">
        <f>IF(ISERROR(VLOOKUP(E13,祝日一覧表!$A$3:$B$19,2,FALSE)),"",VLOOKUP(E13,祝日一覧表!$A$3:$B$19,2,FALSE))</f>
        <v/>
      </c>
      <c r="F14" s="16" t="str">
        <f>IF(ISERROR(VLOOKUP(F13,祝日一覧表!$A$3:$B$19,2,FALSE)),"",VLOOKUP(F13,祝日一覧表!$A$3:$B$19,2,FALSE))</f>
        <v/>
      </c>
      <c r="G14" s="16" t="str">
        <f>IF(ISERROR(VLOOKUP(G13,祝日一覧表!$A$3:$B$19,2,FALSE)),"",VLOOKUP(G13,祝日一覧表!$A$3:$B$19,2,FALSE))</f>
        <v/>
      </c>
      <c r="I14" s="16" t="str">
        <f>IF(ISERROR(VLOOKUP(I13,祝日一覧表!$A$3:$B$19,2,FALSE)),"",VLOOKUP(I13,祝日一覧表!$A$3:$B$19,2,FALSE))</f>
        <v/>
      </c>
      <c r="J14" s="16" t="str">
        <f>IF(ISERROR(VLOOKUP(J13,祝日一覧表!$A$3:$B$19,2,FALSE)),"",VLOOKUP(J13,祝日一覧表!$A$3:$B$19,2,FALSE))</f>
        <v/>
      </c>
      <c r="K14" s="16" t="str">
        <f>IF(ISERROR(VLOOKUP(K13,祝日一覧表!$A$3:$B$19,2,FALSE)),"",VLOOKUP(K13,祝日一覧表!$A$3:$B$19,2,FALSE))</f>
        <v/>
      </c>
      <c r="L14" s="16" t="str">
        <f>IF(ISERROR(VLOOKUP(L13,祝日一覧表!$A$3:$B$19,2,FALSE)),"",VLOOKUP(L13,祝日一覧表!$A$3:$B$19,2,FALSE))</f>
        <v/>
      </c>
      <c r="M14" s="16" t="str">
        <f>IF(ISERROR(VLOOKUP(M13,祝日一覧表!$A$3:$B$19,2,FALSE)),"",VLOOKUP(M13,祝日一覧表!$A$3:$B$19,2,FALSE))</f>
        <v/>
      </c>
      <c r="N14" s="16" t="str">
        <f>IF(ISERROR(VLOOKUP(N13,祝日一覧表!$A$3:$B$19,2,FALSE)),"",VLOOKUP(N13,祝日一覧表!$A$3:$B$19,2,FALSE))</f>
        <v/>
      </c>
      <c r="O14" s="16" t="str">
        <f>IF(ISERROR(VLOOKUP(O13,祝日一覧表!$A$3:$B$19,2,FALSE)),"",VLOOKUP(O13,祝日一覧表!$A$3:$B$19,2,FALSE))</f>
        <v/>
      </c>
    </row>
  </sheetData>
  <mergeCells count="2">
    <mergeCell ref="A2:C2"/>
    <mergeCell ref="I2:K2"/>
  </mergeCells>
  <phoneticPr fontId="1"/>
  <conditionalFormatting sqref="A6:G6 A8:G8 A10:G10 A12:G12 A14:G14">
    <cfRule type="expression" dxfId="8" priority="6">
      <formula>A6&lt;&gt;""</formula>
    </cfRule>
  </conditionalFormatting>
  <conditionalFormatting sqref="A13:G13 A11:G11 A9:G9 A7:G7 A5:G5">
    <cfRule type="expression" dxfId="7" priority="5">
      <formula>A6&lt;&gt;""</formula>
    </cfRule>
  </conditionalFormatting>
  <conditionalFormatting sqref="I6:O6 I8:O8 I10:O10 I12:O12 I14:O14">
    <cfRule type="expression" dxfId="6" priority="4">
      <formula>I6&lt;&gt;""</formula>
    </cfRule>
  </conditionalFormatting>
  <conditionalFormatting sqref="I11:O11 I9:O9 I7:O7 I5:O5 I13:O13">
    <cfRule type="expression" dxfId="5" priority="3">
      <formula>I6&lt;&gt;""</formula>
    </cfRule>
  </conditionalFormatting>
  <conditionalFormatting sqref="M6:O6">
    <cfRule type="expression" dxfId="4" priority="2">
      <formula>M6&lt;&gt;""</formula>
    </cfRule>
  </conditionalFormatting>
  <conditionalFormatting sqref="I8:O8 I10:O10 I12:O12 I14:O14">
    <cfRule type="expression" dxfId="3" priority="1">
      <formula>I8&lt;&gt;""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9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7"/>
  <sheetViews>
    <sheetView zoomScaleNormal="100" workbookViewId="0">
      <selection activeCell="C9" sqref="C9"/>
    </sheetView>
  </sheetViews>
  <sheetFormatPr defaultRowHeight="13.5" customHeight="1" outlineLevelRow="1"/>
  <cols>
    <col min="1" max="1" width="5.75" style="17" bestFit="1" customWidth="1"/>
    <col min="2" max="31" width="4.125" style="17" customWidth="1"/>
    <col min="32" max="16384" width="9" style="17"/>
  </cols>
  <sheetData>
    <row r="1" spans="1:31" s="29" customFormat="1" ht="13.5" customHeight="1">
      <c r="A1" s="28">
        <v>40057</v>
      </c>
    </row>
    <row r="2" spans="1:31" s="29" customFormat="1" ht="13.5" customHeight="1">
      <c r="Q2" s="33">
        <f>DATE(YEAR($A$1),MONTH($A$1)-1,1)</f>
        <v>40026</v>
      </c>
      <c r="R2" s="33"/>
      <c r="S2" s="33"/>
      <c r="T2" s="30"/>
      <c r="U2" s="30"/>
      <c r="V2" s="30"/>
      <c r="W2" s="31"/>
      <c r="Y2" s="33">
        <f>DATE(YEAR($A$1),MONTH($A$1)+1,1)</f>
        <v>40087</v>
      </c>
      <c r="Z2" s="33"/>
      <c r="AA2" s="33"/>
      <c r="AB2" s="30"/>
      <c r="AC2" s="30"/>
      <c r="AD2" s="35">
        <f>Y2</f>
        <v>40087</v>
      </c>
      <c r="AE2" s="35"/>
    </row>
    <row r="3" spans="1:31" ht="13.5" hidden="1" customHeight="1" outlineLevel="1">
      <c r="Q3" s="34">
        <f>Q2</f>
        <v>40026</v>
      </c>
      <c r="R3" s="34"/>
      <c r="S3" s="18"/>
      <c r="T3" s="18"/>
      <c r="U3" s="18"/>
      <c r="V3" s="18"/>
      <c r="W3" s="18"/>
      <c r="Y3" s="34">
        <f>Y2</f>
        <v>40087</v>
      </c>
      <c r="Z3" s="34"/>
      <c r="AA3" s="18"/>
      <c r="AB3" s="18"/>
      <c r="AC3" s="18"/>
      <c r="AD3" s="18"/>
      <c r="AE3" s="18"/>
    </row>
    <row r="4" spans="1:31" ht="13.5" customHeight="1" collapsed="1">
      <c r="Q4" s="20" t="s">
        <v>30</v>
      </c>
      <c r="R4" s="21" t="s">
        <v>0</v>
      </c>
      <c r="S4" s="21" t="s">
        <v>1</v>
      </c>
      <c r="T4" s="21" t="s">
        <v>2</v>
      </c>
      <c r="U4" s="21" t="s">
        <v>3</v>
      </c>
      <c r="V4" s="21" t="s">
        <v>4</v>
      </c>
      <c r="W4" s="22" t="s">
        <v>5</v>
      </c>
      <c r="Y4" s="20" t="s">
        <v>31</v>
      </c>
      <c r="Z4" s="21" t="s">
        <v>0</v>
      </c>
      <c r="AA4" s="21" t="s">
        <v>1</v>
      </c>
      <c r="AB4" s="21" t="s">
        <v>2</v>
      </c>
      <c r="AC4" s="21" t="s">
        <v>3</v>
      </c>
      <c r="AD4" s="21" t="s">
        <v>4</v>
      </c>
      <c r="AE4" s="22" t="s">
        <v>5</v>
      </c>
    </row>
    <row r="5" spans="1:31" ht="13.5" customHeight="1">
      <c r="Q5" s="23"/>
      <c r="R5" s="24"/>
      <c r="S5" s="24"/>
      <c r="T5" s="24"/>
      <c r="U5" s="24"/>
      <c r="V5" s="24"/>
      <c r="W5" s="25">
        <f>Q2</f>
        <v>40026</v>
      </c>
      <c r="Y5" s="23"/>
      <c r="Z5" s="24"/>
      <c r="AA5" s="24"/>
      <c r="AB5" s="24"/>
      <c r="AC5" s="24">
        <f>Y2</f>
        <v>40087</v>
      </c>
      <c r="AD5" s="24">
        <f t="shared" ref="AD5:AE5" si="0">AC5+1</f>
        <v>40088</v>
      </c>
      <c r="AE5" s="25">
        <f t="shared" si="0"/>
        <v>40089</v>
      </c>
    </row>
    <row r="6" spans="1:31" s="19" customFormat="1" ht="13.5" hidden="1" customHeight="1" outlineLevel="1">
      <c r="Q6" s="26"/>
      <c r="R6" s="27"/>
      <c r="S6" s="27"/>
      <c r="T6" s="27"/>
      <c r="U6" s="27"/>
      <c r="V6" s="27"/>
      <c r="W6" s="27" t="str">
        <f>IF(ISERROR(VLOOKUP(W5,祝日一覧表!$A$3:$B$19,2,FALSE)),"",VLOOKUP(W5,祝日一覧表!$A$3:$B$19,2,FALSE))</f>
        <v/>
      </c>
      <c r="Y6" s="26"/>
      <c r="Z6" s="27"/>
      <c r="AA6" s="27"/>
      <c r="AB6" s="27"/>
      <c r="AC6" s="27" t="str">
        <f>IF(ISERROR(VLOOKUP(AC5,祝日一覧表!$A$3:$B$19,2,FALSE)),"",VLOOKUP(AC5,祝日一覧表!$A$3:$B$19,2,FALSE))</f>
        <v/>
      </c>
      <c r="AD6" s="27" t="str">
        <f>IF(ISERROR(VLOOKUP(AD5,祝日一覧表!$A$3:$B$19,2,FALSE)),"",VLOOKUP(AD5,祝日一覧表!$A$3:$B$19,2,FALSE))</f>
        <v/>
      </c>
      <c r="AE6" s="27" t="str">
        <f>IF(ISERROR(VLOOKUP(AE5,祝日一覧表!$A$3:$B$19,2,FALSE)),"",VLOOKUP(AE5,祝日一覧表!$A$3:$B$19,2,FALSE))</f>
        <v/>
      </c>
    </row>
    <row r="7" spans="1:31" ht="13.5" customHeight="1" collapsed="1">
      <c r="Q7" s="23">
        <f>W5+1</f>
        <v>40027</v>
      </c>
      <c r="R7" s="24">
        <f>Q7+1</f>
        <v>40028</v>
      </c>
      <c r="S7" s="24">
        <f>R7+1</f>
        <v>40029</v>
      </c>
      <c r="T7" s="24">
        <f t="shared" ref="T7:W7" si="1">S7+1</f>
        <v>40030</v>
      </c>
      <c r="U7" s="24">
        <f t="shared" si="1"/>
        <v>40031</v>
      </c>
      <c r="V7" s="24">
        <f t="shared" si="1"/>
        <v>40032</v>
      </c>
      <c r="W7" s="25">
        <f t="shared" si="1"/>
        <v>40033</v>
      </c>
      <c r="Y7" s="23">
        <f>AE5+1</f>
        <v>40090</v>
      </c>
      <c r="Z7" s="24">
        <f>Y7+1</f>
        <v>40091</v>
      </c>
      <c r="AA7" s="24">
        <f t="shared" ref="AA7:AE7" si="2">Z7+1</f>
        <v>40092</v>
      </c>
      <c r="AB7" s="24">
        <f t="shared" si="2"/>
        <v>40093</v>
      </c>
      <c r="AC7" s="24">
        <f t="shared" si="2"/>
        <v>40094</v>
      </c>
      <c r="AD7" s="24">
        <f t="shared" si="2"/>
        <v>40095</v>
      </c>
      <c r="AE7" s="25">
        <f t="shared" si="2"/>
        <v>40096</v>
      </c>
    </row>
    <row r="8" spans="1:31" s="19" customFormat="1" ht="13.5" hidden="1" customHeight="1" outlineLevel="1">
      <c r="Q8" s="27" t="str">
        <f>IF(ISERROR(VLOOKUP(Q7,祝日一覧表!$A$3:$B$19,2,FALSE)),"",VLOOKUP(Q7,祝日一覧表!$A$3:$B$19,2,FALSE))</f>
        <v/>
      </c>
      <c r="R8" s="27" t="str">
        <f>IF(ISERROR(VLOOKUP(R7,祝日一覧表!$A$3:$B$19,2,FALSE)),"",VLOOKUP(R7,祝日一覧表!$A$3:$B$19,2,FALSE))</f>
        <v/>
      </c>
      <c r="S8" s="27" t="str">
        <f>IF(ISERROR(VLOOKUP(S7,祝日一覧表!$A$3:$B$19,2,FALSE)),"",VLOOKUP(S7,祝日一覧表!$A$3:$B$19,2,FALSE))</f>
        <v/>
      </c>
      <c r="T8" s="27" t="str">
        <f>IF(ISERROR(VLOOKUP(T7,祝日一覧表!$A$3:$B$19,2,FALSE)),"",VLOOKUP(T7,祝日一覧表!$A$3:$B$19,2,FALSE))</f>
        <v/>
      </c>
      <c r="U8" s="27" t="str">
        <f>IF(ISERROR(VLOOKUP(U7,祝日一覧表!$A$3:$B$19,2,FALSE)),"",VLOOKUP(U7,祝日一覧表!$A$3:$B$19,2,FALSE))</f>
        <v/>
      </c>
      <c r="V8" s="27" t="str">
        <f>IF(ISERROR(VLOOKUP(V7,祝日一覧表!$A$3:$B$19,2,FALSE)),"",VLOOKUP(V7,祝日一覧表!$A$3:$B$19,2,FALSE))</f>
        <v/>
      </c>
      <c r="W8" s="27" t="str">
        <f>IF(ISERROR(VLOOKUP(W7,祝日一覧表!$A$3:$B$19,2,FALSE)),"",VLOOKUP(W7,祝日一覧表!$A$3:$B$19,2,FALSE))</f>
        <v/>
      </c>
      <c r="Y8" s="27" t="str">
        <f>IF(ISERROR(VLOOKUP(Y7,祝日一覧表!$A$3:$B$19,2,FALSE)),"",VLOOKUP(Y7,祝日一覧表!$A$3:$B$19,2,FALSE))</f>
        <v/>
      </c>
      <c r="Z8" s="27" t="str">
        <f>IF(ISERROR(VLOOKUP(Z7,祝日一覧表!$A$3:$B$19,2,FALSE)),"",VLOOKUP(Z7,祝日一覧表!$A$3:$B$19,2,FALSE))</f>
        <v/>
      </c>
      <c r="AA8" s="27" t="str">
        <f>IF(ISERROR(VLOOKUP(AA7,祝日一覧表!$A$3:$B$19,2,FALSE)),"",VLOOKUP(AA7,祝日一覧表!$A$3:$B$19,2,FALSE))</f>
        <v/>
      </c>
      <c r="AB8" s="27" t="str">
        <f>IF(ISERROR(VLOOKUP(AB7,祝日一覧表!$A$3:$B$19,2,FALSE)),"",VLOOKUP(AB7,祝日一覧表!$A$3:$B$19,2,FALSE))</f>
        <v/>
      </c>
      <c r="AC8" s="27" t="str">
        <f>IF(ISERROR(VLOOKUP(AC7,祝日一覧表!$A$3:$B$19,2,FALSE)),"",VLOOKUP(AC7,祝日一覧表!$A$3:$B$19,2,FALSE))</f>
        <v/>
      </c>
      <c r="AD8" s="27" t="str">
        <f>IF(ISERROR(VLOOKUP(AD7,祝日一覧表!$A$3:$B$19,2,FALSE)),"",VLOOKUP(AD7,祝日一覧表!$A$3:$B$19,2,FALSE))</f>
        <v/>
      </c>
      <c r="AE8" s="27" t="str">
        <f>IF(ISERROR(VLOOKUP(AE7,祝日一覧表!$A$3:$B$19,2,FALSE)),"",VLOOKUP(AE7,祝日一覧表!$A$3:$B$19,2,FALSE))</f>
        <v/>
      </c>
    </row>
    <row r="9" spans="1:31" ht="13.5" customHeight="1" collapsed="1">
      <c r="Q9" s="23">
        <f t="shared" ref="Q9" si="3">W7+1</f>
        <v>40034</v>
      </c>
      <c r="R9" s="24">
        <f t="shared" ref="R9:W9" si="4">Q9+1</f>
        <v>40035</v>
      </c>
      <c r="S9" s="24">
        <f t="shared" si="4"/>
        <v>40036</v>
      </c>
      <c r="T9" s="24">
        <f t="shared" si="4"/>
        <v>40037</v>
      </c>
      <c r="U9" s="24">
        <f t="shared" si="4"/>
        <v>40038</v>
      </c>
      <c r="V9" s="24">
        <f t="shared" si="4"/>
        <v>40039</v>
      </c>
      <c r="W9" s="25">
        <f t="shared" si="4"/>
        <v>40040</v>
      </c>
      <c r="Y9" s="23">
        <f t="shared" ref="Y9" si="5">AE7+1</f>
        <v>40097</v>
      </c>
      <c r="Z9" s="24">
        <f t="shared" ref="Z9:AE9" si="6">Y9+1</f>
        <v>40098</v>
      </c>
      <c r="AA9" s="24">
        <f t="shared" si="6"/>
        <v>40099</v>
      </c>
      <c r="AB9" s="24">
        <f t="shared" si="6"/>
        <v>40100</v>
      </c>
      <c r="AC9" s="24">
        <f t="shared" si="6"/>
        <v>40101</v>
      </c>
      <c r="AD9" s="24">
        <f t="shared" si="6"/>
        <v>40102</v>
      </c>
      <c r="AE9" s="25">
        <f t="shared" si="6"/>
        <v>40103</v>
      </c>
    </row>
    <row r="10" spans="1:31" s="19" customFormat="1" ht="13.5" hidden="1" customHeight="1" outlineLevel="1">
      <c r="Q10" s="27" t="str">
        <f>IF(ISERROR(VLOOKUP(Q9,祝日一覧表!$A$3:$B$19,2,FALSE)),"",VLOOKUP(Q9,祝日一覧表!$A$3:$B$19,2,FALSE))</f>
        <v/>
      </c>
      <c r="R10" s="27" t="str">
        <f>IF(ISERROR(VLOOKUP(R9,祝日一覧表!$A$3:$B$19,2,FALSE)),"",VLOOKUP(R9,祝日一覧表!$A$3:$B$19,2,FALSE))</f>
        <v/>
      </c>
      <c r="S10" s="27" t="str">
        <f>IF(ISERROR(VLOOKUP(S9,祝日一覧表!$A$3:$B$19,2,FALSE)),"",VLOOKUP(S9,祝日一覧表!$A$3:$B$19,2,FALSE))</f>
        <v/>
      </c>
      <c r="T10" s="27" t="str">
        <f>IF(ISERROR(VLOOKUP(T9,祝日一覧表!$A$3:$B$19,2,FALSE)),"",VLOOKUP(T9,祝日一覧表!$A$3:$B$19,2,FALSE))</f>
        <v/>
      </c>
      <c r="U10" s="27" t="str">
        <f>IF(ISERROR(VLOOKUP(U9,祝日一覧表!$A$3:$B$19,2,FALSE)),"",VLOOKUP(U9,祝日一覧表!$A$3:$B$19,2,FALSE))</f>
        <v/>
      </c>
      <c r="V10" s="27" t="str">
        <f>IF(ISERROR(VLOOKUP(V9,祝日一覧表!$A$3:$B$19,2,FALSE)),"",VLOOKUP(V9,祝日一覧表!$A$3:$B$19,2,FALSE))</f>
        <v/>
      </c>
      <c r="W10" s="27" t="str">
        <f>IF(ISERROR(VLOOKUP(W9,祝日一覧表!$A$3:$B$19,2,FALSE)),"",VLOOKUP(W9,祝日一覧表!$A$3:$B$19,2,FALSE))</f>
        <v/>
      </c>
      <c r="Y10" s="27" t="str">
        <f>IF(ISERROR(VLOOKUP(Y9,祝日一覧表!$A$3:$B$19,2,FALSE)),"",VLOOKUP(Y9,祝日一覧表!$A$3:$B$19,2,FALSE))</f>
        <v/>
      </c>
      <c r="Z10" s="27" t="str">
        <f>IF(ISERROR(VLOOKUP(Z9,祝日一覧表!$A$3:$B$19,2,FALSE)),"",VLOOKUP(Z9,祝日一覧表!$A$3:$B$19,2,FALSE))</f>
        <v>体育の日</v>
      </c>
      <c r="AA10" s="27" t="str">
        <f>IF(ISERROR(VLOOKUP(AA9,祝日一覧表!$A$3:$B$19,2,FALSE)),"",VLOOKUP(AA9,祝日一覧表!$A$3:$B$19,2,FALSE))</f>
        <v/>
      </c>
      <c r="AB10" s="27" t="str">
        <f>IF(ISERROR(VLOOKUP(AB9,祝日一覧表!$A$3:$B$19,2,FALSE)),"",VLOOKUP(AB9,祝日一覧表!$A$3:$B$19,2,FALSE))</f>
        <v/>
      </c>
      <c r="AC10" s="27" t="str">
        <f>IF(ISERROR(VLOOKUP(AC9,祝日一覧表!$A$3:$B$19,2,FALSE)),"",VLOOKUP(AC9,祝日一覧表!$A$3:$B$19,2,FALSE))</f>
        <v/>
      </c>
      <c r="AD10" s="27" t="str">
        <f>IF(ISERROR(VLOOKUP(AD9,祝日一覧表!$A$3:$B$19,2,FALSE)),"",VLOOKUP(AD9,祝日一覧表!$A$3:$B$19,2,FALSE))</f>
        <v/>
      </c>
      <c r="AE10" s="27" t="str">
        <f>IF(ISERROR(VLOOKUP(AE9,祝日一覧表!$A$3:$B$19,2,FALSE)),"",VLOOKUP(AE9,祝日一覧表!$A$3:$B$19,2,FALSE))</f>
        <v/>
      </c>
    </row>
    <row r="11" spans="1:31" ht="13.5" customHeight="1" collapsed="1">
      <c r="Q11" s="23">
        <f t="shared" ref="Q11" si="7">W9+1</f>
        <v>40041</v>
      </c>
      <c r="R11" s="24">
        <f t="shared" ref="R11:W11" si="8">Q11+1</f>
        <v>40042</v>
      </c>
      <c r="S11" s="24">
        <f t="shared" si="8"/>
        <v>40043</v>
      </c>
      <c r="T11" s="24">
        <f t="shared" si="8"/>
        <v>40044</v>
      </c>
      <c r="U11" s="24">
        <f t="shared" si="8"/>
        <v>40045</v>
      </c>
      <c r="V11" s="24">
        <f t="shared" si="8"/>
        <v>40046</v>
      </c>
      <c r="W11" s="25">
        <f t="shared" si="8"/>
        <v>40047</v>
      </c>
      <c r="Y11" s="23">
        <f t="shared" ref="Y11" si="9">AE9+1</f>
        <v>40104</v>
      </c>
      <c r="Z11" s="24">
        <f t="shared" ref="Z11:AE11" si="10">Y11+1</f>
        <v>40105</v>
      </c>
      <c r="AA11" s="24">
        <f t="shared" si="10"/>
        <v>40106</v>
      </c>
      <c r="AB11" s="24">
        <f t="shared" si="10"/>
        <v>40107</v>
      </c>
      <c r="AC11" s="24">
        <f t="shared" si="10"/>
        <v>40108</v>
      </c>
      <c r="AD11" s="24">
        <f t="shared" si="10"/>
        <v>40109</v>
      </c>
      <c r="AE11" s="25">
        <f t="shared" si="10"/>
        <v>40110</v>
      </c>
    </row>
    <row r="12" spans="1:31" s="19" customFormat="1" ht="13.5" hidden="1" customHeight="1" outlineLevel="1">
      <c r="Q12" s="27" t="str">
        <f>IF(ISERROR(VLOOKUP(Q11,祝日一覧表!$A$3:$B$19,2,FALSE)),"",VLOOKUP(Q11,祝日一覧表!$A$3:$B$19,2,FALSE))</f>
        <v/>
      </c>
      <c r="R12" s="27" t="str">
        <f>IF(ISERROR(VLOOKUP(R11,祝日一覧表!$A$3:$B$19,2,FALSE)),"",VLOOKUP(R11,祝日一覧表!$A$3:$B$19,2,FALSE))</f>
        <v/>
      </c>
      <c r="S12" s="27" t="str">
        <f>IF(ISERROR(VLOOKUP(S11,祝日一覧表!$A$3:$B$19,2,FALSE)),"",VLOOKUP(S11,祝日一覧表!$A$3:$B$19,2,FALSE))</f>
        <v/>
      </c>
      <c r="T12" s="27" t="str">
        <f>IF(ISERROR(VLOOKUP(T11,祝日一覧表!$A$3:$B$19,2,FALSE)),"",VLOOKUP(T11,祝日一覧表!$A$3:$B$19,2,FALSE))</f>
        <v/>
      </c>
      <c r="U12" s="27" t="str">
        <f>IF(ISERROR(VLOOKUP(U11,祝日一覧表!$A$3:$B$19,2,FALSE)),"",VLOOKUP(U11,祝日一覧表!$A$3:$B$19,2,FALSE))</f>
        <v/>
      </c>
      <c r="V12" s="27" t="str">
        <f>IF(ISERROR(VLOOKUP(V11,祝日一覧表!$A$3:$B$19,2,FALSE)),"",VLOOKUP(V11,祝日一覧表!$A$3:$B$19,2,FALSE))</f>
        <v/>
      </c>
      <c r="W12" s="27" t="str">
        <f>IF(ISERROR(VLOOKUP(W11,祝日一覧表!$A$3:$B$19,2,FALSE)),"",VLOOKUP(W11,祝日一覧表!$A$3:$B$19,2,FALSE))</f>
        <v/>
      </c>
      <c r="Y12" s="27" t="str">
        <f>IF(ISERROR(VLOOKUP(Y11,祝日一覧表!$A$3:$B$19,2,FALSE)),"",VLOOKUP(Y11,祝日一覧表!$A$3:$B$19,2,FALSE))</f>
        <v/>
      </c>
      <c r="Z12" s="27" t="str">
        <f>IF(ISERROR(VLOOKUP(Z11,祝日一覧表!$A$3:$B$19,2,FALSE)),"",VLOOKUP(Z11,祝日一覧表!$A$3:$B$19,2,FALSE))</f>
        <v/>
      </c>
      <c r="AA12" s="27" t="str">
        <f>IF(ISERROR(VLOOKUP(AA11,祝日一覧表!$A$3:$B$19,2,FALSE)),"",VLOOKUP(AA11,祝日一覧表!$A$3:$B$19,2,FALSE))</f>
        <v/>
      </c>
      <c r="AB12" s="27" t="str">
        <f>IF(ISERROR(VLOOKUP(AB11,祝日一覧表!$A$3:$B$19,2,FALSE)),"",VLOOKUP(AB11,祝日一覧表!$A$3:$B$19,2,FALSE))</f>
        <v/>
      </c>
      <c r="AC12" s="27" t="str">
        <f>IF(ISERROR(VLOOKUP(AC11,祝日一覧表!$A$3:$B$19,2,FALSE)),"",VLOOKUP(AC11,祝日一覧表!$A$3:$B$19,2,FALSE))</f>
        <v/>
      </c>
      <c r="AD12" s="27" t="str">
        <f>IF(ISERROR(VLOOKUP(AD11,祝日一覧表!$A$3:$B$19,2,FALSE)),"",VLOOKUP(AD11,祝日一覧表!$A$3:$B$19,2,FALSE))</f>
        <v/>
      </c>
      <c r="AE12" s="27" t="str">
        <f>IF(ISERROR(VLOOKUP(AE11,祝日一覧表!$A$3:$B$19,2,FALSE)),"",VLOOKUP(AE11,祝日一覧表!$A$3:$B$19,2,FALSE))</f>
        <v/>
      </c>
    </row>
    <row r="13" spans="1:31" ht="13.5" customHeight="1" collapsed="1">
      <c r="Q13" s="23">
        <f t="shared" ref="Q13" si="11">W11+1</f>
        <v>40048</v>
      </c>
      <c r="R13" s="24">
        <f t="shared" ref="R13:T13" si="12">Q13+1</f>
        <v>40049</v>
      </c>
      <c r="S13" s="24">
        <f t="shared" si="12"/>
        <v>40050</v>
      </c>
      <c r="T13" s="24">
        <f t="shared" si="12"/>
        <v>40051</v>
      </c>
      <c r="U13" s="24">
        <f t="shared" ref="U13" si="13">T13+1</f>
        <v>40052</v>
      </c>
      <c r="V13" s="24">
        <f t="shared" ref="V13" si="14">U13+1</f>
        <v>40053</v>
      </c>
      <c r="W13" s="24">
        <f t="shared" ref="W13" si="15">V13+1</f>
        <v>40054</v>
      </c>
      <c r="Y13" s="23">
        <f t="shared" ref="Y13" si="16">AE11+1</f>
        <v>40111</v>
      </c>
      <c r="Z13" s="24">
        <f t="shared" ref="Z13:AE13" si="17">Y13+1</f>
        <v>40112</v>
      </c>
      <c r="AA13" s="24">
        <f t="shared" si="17"/>
        <v>40113</v>
      </c>
      <c r="AB13" s="24">
        <f t="shared" si="17"/>
        <v>40114</v>
      </c>
      <c r="AC13" s="24">
        <f t="shared" si="17"/>
        <v>40115</v>
      </c>
      <c r="AD13" s="24">
        <f t="shared" si="17"/>
        <v>40116</v>
      </c>
      <c r="AE13" s="24">
        <f t="shared" si="17"/>
        <v>40117</v>
      </c>
    </row>
    <row r="14" spans="1:31" s="19" customFormat="1" ht="13.5" hidden="1" customHeight="1" outlineLevel="1">
      <c r="Q14" s="27" t="str">
        <f>IF(ISERROR(VLOOKUP(Q13,祝日一覧表!$A$3:$B$19,2,FALSE)),"",VLOOKUP(Q13,祝日一覧表!$A$3:$B$19,2,FALSE))</f>
        <v/>
      </c>
      <c r="R14" s="27" t="str">
        <f>IF(ISERROR(VLOOKUP(R13,祝日一覧表!$A$3:$B$19,2,FALSE)),"",VLOOKUP(R13,祝日一覧表!$A$3:$B$19,2,FALSE))</f>
        <v/>
      </c>
      <c r="S14" s="27" t="str">
        <f>IF(ISERROR(VLOOKUP(S13,祝日一覧表!$A$3:$B$19,2,FALSE)),"",VLOOKUP(S13,祝日一覧表!$A$3:$B$19,2,FALSE))</f>
        <v/>
      </c>
      <c r="T14" s="27" t="str">
        <f>IF(ISERROR(VLOOKUP(T13,祝日一覧表!$A$3:$B$19,2,FALSE)),"",VLOOKUP(T13,祝日一覧表!$A$3:$B$19,2,FALSE))</f>
        <v/>
      </c>
      <c r="U14" s="27" t="str">
        <f>IF(ISERROR(VLOOKUP(U13,祝日一覧表!$A$3:$B$19,2,FALSE)),"",VLOOKUP(U13,祝日一覧表!$A$3:$B$19,2,FALSE))</f>
        <v/>
      </c>
      <c r="V14" s="27" t="str">
        <f>IF(ISERROR(VLOOKUP(V13,祝日一覧表!$A$3:$B$19,2,FALSE)),"",VLOOKUP(V13,祝日一覧表!$A$3:$B$19,2,FALSE))</f>
        <v/>
      </c>
      <c r="W14" s="27" t="str">
        <f>IF(ISERROR(VLOOKUP(W13,祝日一覧表!$A$3:$B$19,2,FALSE)),"",VLOOKUP(W13,祝日一覧表!$A$3:$B$19,2,FALSE))</f>
        <v/>
      </c>
      <c r="Y14" s="27" t="str">
        <f>IF(ISERROR(VLOOKUP(Y13,祝日一覧表!$A$3:$B$19,2,FALSE)),"",VLOOKUP(Y13,祝日一覧表!$A$3:$B$19,2,FALSE))</f>
        <v/>
      </c>
      <c r="Z14" s="27" t="str">
        <f>IF(ISERROR(VLOOKUP(Z13,祝日一覧表!$A$3:$B$19,2,FALSE)),"",VLOOKUP(Z13,祝日一覧表!$A$3:$B$19,2,FALSE))</f>
        <v/>
      </c>
      <c r="AA14" s="27" t="str">
        <f>IF(ISERROR(VLOOKUP(AA13,祝日一覧表!$A$3:$B$19,2,FALSE)),"",VLOOKUP(AA13,祝日一覧表!$A$3:$B$19,2,FALSE))</f>
        <v/>
      </c>
      <c r="AB14" s="27" t="str">
        <f>IF(ISERROR(VLOOKUP(AB13,祝日一覧表!$A$3:$B$19,2,FALSE)),"",VLOOKUP(AB13,祝日一覧表!$A$3:$B$19,2,FALSE))</f>
        <v/>
      </c>
      <c r="AC14" s="27" t="str">
        <f>IF(ISERROR(VLOOKUP(AC13,祝日一覧表!$A$3:$B$19,2,FALSE)),"",VLOOKUP(AC13,祝日一覧表!$A$3:$B$19,2,FALSE))</f>
        <v/>
      </c>
      <c r="AD14" s="27" t="str">
        <f>IF(ISERROR(VLOOKUP(AD13,祝日一覧表!$A$3:$B$19,2,FALSE)),"",VLOOKUP(AD13,祝日一覧表!$A$3:$B$19,2,FALSE))</f>
        <v/>
      </c>
      <c r="AE14" s="27" t="str">
        <f>IF(ISERROR(VLOOKUP(AE13,祝日一覧表!$A$3:$B$19,2,FALSE)),"",VLOOKUP(AE13,祝日一覧表!$A$3:$B$19,2,FALSE))</f>
        <v/>
      </c>
    </row>
    <row r="15" spans="1:31" ht="13.5" customHeight="1" collapsed="1">
      <c r="Q15" s="23">
        <f t="shared" ref="Q15" si="18">W13+1</f>
        <v>40055</v>
      </c>
      <c r="R15" s="24">
        <f t="shared" ref="R15" si="19">Q15+1</f>
        <v>40056</v>
      </c>
      <c r="S15" s="24"/>
      <c r="T15" s="24"/>
      <c r="U15" s="24"/>
      <c r="V15" s="24"/>
      <c r="W15" s="24"/>
    </row>
    <row r="16" spans="1:31" ht="13.5" hidden="1" customHeight="1" outlineLevel="1">
      <c r="Q16" s="27" t="str">
        <f>IF(ISERROR(VLOOKUP(Q15,祝日一覧表!$A$3:$B$19,2,FALSE)),"",VLOOKUP(Q15,祝日一覧表!$A$3:$B$19,2,FALSE))</f>
        <v/>
      </c>
      <c r="R16" s="27" t="str">
        <f>IF(ISERROR(VLOOKUP(R15,祝日一覧表!$A$3:$B$19,2,FALSE)),"",VLOOKUP(R15,祝日一覧表!$A$3:$B$19,2,FALSE))</f>
        <v/>
      </c>
      <c r="S16" s="27"/>
      <c r="T16" s="27"/>
      <c r="U16" s="27"/>
      <c r="V16" s="27"/>
      <c r="W16" s="27"/>
    </row>
    <row r="17" ht="13.5" customHeight="1" collapsed="1"/>
  </sheetData>
  <mergeCells count="5">
    <mergeCell ref="Q2:S2"/>
    <mergeCell ref="Y2:AA2"/>
    <mergeCell ref="Q3:R3"/>
    <mergeCell ref="Y3:Z3"/>
    <mergeCell ref="AD2:AE2"/>
  </mergeCells>
  <phoneticPr fontId="1"/>
  <conditionalFormatting sqref="Q6:W6 Q8:W8 Q10:W10 Q12:W12 Y6:AE6 Y8:AE8 Y10:AE10 Y12:AE12 Y14:AE14 Q14:W14 Q16:W16">
    <cfRule type="expression" dxfId="2" priority="6">
      <formula>Q6&lt;&gt;""</formula>
    </cfRule>
  </conditionalFormatting>
  <conditionalFormatting sqref="Q11:W11 Q9:W9 Q7:W7 Q5:W5 Q13:W13 Q15:W15">
    <cfRule type="expression" dxfId="1" priority="5">
      <formula>Q6&lt;&gt;""</formula>
    </cfRule>
  </conditionalFormatting>
  <conditionalFormatting sqref="Y11:AE11 Y9:AE9 Y7:AE7 Y5:AE5 Y13:AE13">
    <cfRule type="expression" dxfId="0" priority="3">
      <formula>Y6&lt;&gt;""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9"/>
  <sheetViews>
    <sheetView zoomScale="90" zoomScaleNormal="90" workbookViewId="0">
      <selection activeCell="C11" sqref="C11"/>
    </sheetView>
  </sheetViews>
  <sheetFormatPr defaultRowHeight="13.5"/>
  <cols>
    <col min="1" max="1" width="15.625" bestFit="1" customWidth="1"/>
    <col min="2" max="2" width="13" bestFit="1" customWidth="1"/>
    <col min="3" max="3" width="11" bestFit="1" customWidth="1"/>
  </cols>
  <sheetData>
    <row r="1" spans="1:3" ht="14.25">
      <c r="A1" s="36" t="s">
        <v>6</v>
      </c>
      <c r="B1" s="36"/>
      <c r="C1" s="36"/>
    </row>
    <row r="2" spans="1:3">
      <c r="A2" s="1" t="s">
        <v>7</v>
      </c>
      <c r="B2" s="1" t="s">
        <v>8</v>
      </c>
      <c r="C2" s="1" t="s">
        <v>9</v>
      </c>
    </row>
    <row r="3" spans="1:3">
      <c r="A3" s="2">
        <v>40077</v>
      </c>
      <c r="B3" s="3" t="s">
        <v>10</v>
      </c>
      <c r="C3" s="3" t="s">
        <v>11</v>
      </c>
    </row>
    <row r="4" spans="1:3">
      <c r="A4" s="2">
        <v>40078</v>
      </c>
      <c r="B4" s="3" t="s">
        <v>12</v>
      </c>
      <c r="C4" s="3"/>
    </row>
    <row r="5" spans="1:3">
      <c r="A5" s="2">
        <v>40079</v>
      </c>
      <c r="B5" s="3" t="s">
        <v>13</v>
      </c>
      <c r="C5" s="3"/>
    </row>
    <row r="6" spans="1:3">
      <c r="A6" s="2">
        <v>40098</v>
      </c>
      <c r="B6" s="3" t="s">
        <v>14</v>
      </c>
      <c r="C6" s="3" t="s">
        <v>15</v>
      </c>
    </row>
    <row r="7" spans="1:3">
      <c r="A7" s="2">
        <v>40120</v>
      </c>
      <c r="B7" s="3" t="s">
        <v>16</v>
      </c>
      <c r="C7" s="3"/>
    </row>
    <row r="8" spans="1:3">
      <c r="A8" s="2">
        <v>40140</v>
      </c>
      <c r="B8" s="3" t="s">
        <v>17</v>
      </c>
      <c r="C8" s="3"/>
    </row>
    <row r="9" spans="1:3">
      <c r="A9" s="2">
        <v>40170</v>
      </c>
      <c r="B9" s="3" t="s">
        <v>18</v>
      </c>
      <c r="C9" s="3"/>
    </row>
    <row r="10" spans="1:3">
      <c r="A10" s="2">
        <v>40179</v>
      </c>
      <c r="B10" s="3" t="s">
        <v>19</v>
      </c>
      <c r="C10" s="3"/>
    </row>
    <row r="11" spans="1:3">
      <c r="A11" s="2">
        <v>40189</v>
      </c>
      <c r="B11" s="3" t="s">
        <v>20</v>
      </c>
      <c r="C11" s="3" t="s">
        <v>15</v>
      </c>
    </row>
    <row r="12" spans="1:3">
      <c r="A12" s="2">
        <v>40220</v>
      </c>
      <c r="B12" s="3" t="s">
        <v>21</v>
      </c>
      <c r="C12" s="3"/>
    </row>
    <row r="13" spans="1:3">
      <c r="A13" s="2">
        <v>40258</v>
      </c>
      <c r="B13" s="3" t="s">
        <v>22</v>
      </c>
      <c r="C13" s="3"/>
    </row>
    <row r="14" spans="1:3">
      <c r="A14" s="2">
        <v>40259</v>
      </c>
      <c r="B14" s="3" t="s">
        <v>23</v>
      </c>
      <c r="C14" s="3"/>
    </row>
    <row r="15" spans="1:3">
      <c r="A15" s="2">
        <v>40297</v>
      </c>
      <c r="B15" s="3" t="s">
        <v>24</v>
      </c>
      <c r="C15" s="3"/>
    </row>
    <row r="16" spans="1:3">
      <c r="A16" s="2">
        <v>40301</v>
      </c>
      <c r="B16" s="3" t="s">
        <v>25</v>
      </c>
      <c r="C16" s="3"/>
    </row>
    <row r="17" spans="1:3">
      <c r="A17" s="2">
        <v>40302</v>
      </c>
      <c r="B17" s="3" t="s">
        <v>26</v>
      </c>
      <c r="C17" s="3"/>
    </row>
    <row r="18" spans="1:3">
      <c r="A18" s="2">
        <v>40303</v>
      </c>
      <c r="B18" s="3" t="s">
        <v>27</v>
      </c>
      <c r="C18" s="3"/>
    </row>
    <row r="19" spans="1:3">
      <c r="A19" s="2">
        <v>40378</v>
      </c>
      <c r="B19" s="3" t="s">
        <v>28</v>
      </c>
      <c r="C19" s="3" t="s">
        <v>11</v>
      </c>
    </row>
  </sheetData>
  <mergeCells count="1">
    <mergeCell ref="A1:C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02未完成</vt:lpstr>
      <vt:lpstr>02完成</vt:lpstr>
      <vt:lpstr>祝日一覧表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cp:lastPrinted>2009-06-24T02:41:48Z</cp:lastPrinted>
  <dcterms:created xsi:type="dcterms:W3CDTF">2009-06-18T17:43:24Z</dcterms:created>
  <dcterms:modified xsi:type="dcterms:W3CDTF">2009-06-26T02:30:49Z</dcterms:modified>
</cp:coreProperties>
</file>