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35" windowWidth="17175" windowHeight="7980"/>
  </bookViews>
  <sheets>
    <sheet name="領収証未完成" sheetId="2" r:id="rId1"/>
    <sheet name="領収証完成" sheetId="3" r:id="rId2"/>
  </sheets>
  <definedNames>
    <definedName name="_xlnm.Print_Area" localSheetId="1">領収証完成!$A$13:$K$63</definedName>
  </definedNames>
  <calcPr calcId="125725"/>
</workbook>
</file>

<file path=xl/calcChain.xml><?xml version="1.0" encoding="utf-8"?>
<calcChain xmlns="http://schemas.openxmlformats.org/spreadsheetml/2006/main">
  <c r="J56" i="3"/>
  <c r="H56"/>
  <c r="D56"/>
  <c r="H55"/>
  <c r="B55"/>
  <c r="J43"/>
  <c r="D43"/>
  <c r="H42"/>
  <c r="B42"/>
  <c r="J30"/>
  <c r="D30"/>
  <c r="H29"/>
  <c r="B29"/>
  <c r="J17"/>
  <c r="D17"/>
  <c r="H16"/>
  <c r="B16"/>
  <c r="E10"/>
  <c r="B56" s="1"/>
  <c r="E9"/>
  <c r="H43" s="1"/>
  <c r="E8"/>
  <c r="B43" s="1"/>
  <c r="E7"/>
  <c r="H30" s="1"/>
  <c r="E6"/>
  <c r="B30" s="1"/>
  <c r="E5"/>
  <c r="H17" s="1"/>
  <c r="E4"/>
  <c r="B17" s="1"/>
  <c r="E11" l="1"/>
</calcChain>
</file>

<file path=xl/sharedStrings.xml><?xml version="1.0" encoding="utf-8"?>
<sst xmlns="http://schemas.openxmlformats.org/spreadsheetml/2006/main" count="161" uniqueCount="34">
  <si>
    <t>渡辺和夫</t>
    <rPh sb="0" eb="2">
      <t>ワタナベ</t>
    </rPh>
    <rPh sb="2" eb="4">
      <t>カズオ</t>
    </rPh>
    <phoneticPr fontId="2"/>
  </si>
  <si>
    <t>部長</t>
    <rPh sb="0" eb="2">
      <t>ブチョウ</t>
    </rPh>
    <phoneticPr fontId="2"/>
  </si>
  <si>
    <t>消費税等（5％）</t>
    <rPh sb="0" eb="3">
      <t>ショウヒゼイ</t>
    </rPh>
    <rPh sb="3" eb="4">
      <t>トウ</t>
    </rPh>
    <phoneticPr fontId="2"/>
  </si>
  <si>
    <t>税抜き金額</t>
    <rPh sb="0" eb="1">
      <t>ゼイ</t>
    </rPh>
    <rPh sb="1" eb="2">
      <t>ヌ</t>
    </rPh>
    <rPh sb="3" eb="5">
      <t>キンガク</t>
    </rPh>
    <phoneticPr fontId="2"/>
  </si>
  <si>
    <t>内訳</t>
    <rPh sb="0" eb="2">
      <t>ウチワケ</t>
    </rPh>
    <phoneticPr fontId="2"/>
  </si>
  <si>
    <t>上記正に領収致しました</t>
    <rPh sb="0" eb="2">
      <t>ジョウキ</t>
    </rPh>
    <rPh sb="2" eb="3">
      <t>マサ</t>
    </rPh>
    <rPh sb="4" eb="6">
      <t>リョウシュウ</t>
    </rPh>
    <rPh sb="6" eb="7">
      <t>イタ</t>
    </rPh>
    <phoneticPr fontId="2"/>
  </si>
  <si>
    <t>但</t>
    <rPh sb="0" eb="1">
      <t>タダ</t>
    </rPh>
    <phoneticPr fontId="2"/>
  </si>
  <si>
    <t>円</t>
    <rPh sb="0" eb="1">
      <t>エン</t>
    </rPh>
    <phoneticPr fontId="2"/>
  </si>
  <si>
    <t>様</t>
    <rPh sb="0" eb="1">
      <t>サマ</t>
    </rPh>
    <phoneticPr fontId="2"/>
  </si>
  <si>
    <t>領収証</t>
    <rPh sb="0" eb="3">
      <t>リョウシュウショウ</t>
    </rPh>
    <phoneticPr fontId="2"/>
  </si>
  <si>
    <t>№</t>
    <phoneticPr fontId="2"/>
  </si>
  <si>
    <t>コード№</t>
    <phoneticPr fontId="2"/>
  </si>
  <si>
    <t>中村祐一</t>
    <rPh sb="0" eb="2">
      <t>ナカムラ</t>
    </rPh>
    <rPh sb="2" eb="4">
      <t>ユウイチ</t>
    </rPh>
    <phoneticPr fontId="2"/>
  </si>
  <si>
    <t>田中里江子</t>
    <rPh sb="0" eb="2">
      <t>タナカ</t>
    </rPh>
    <rPh sb="2" eb="5">
      <t>リエコ</t>
    </rPh>
    <phoneticPr fontId="2"/>
  </si>
  <si>
    <t>佐々木絵里</t>
    <rPh sb="0" eb="3">
      <t>ササキ</t>
    </rPh>
    <rPh sb="3" eb="5">
      <t>エリ</t>
    </rPh>
    <phoneticPr fontId="2"/>
  </si>
  <si>
    <t>河野里美</t>
    <rPh sb="0" eb="2">
      <t>コウノ</t>
    </rPh>
    <rPh sb="2" eb="4">
      <t>サトミ</t>
    </rPh>
    <phoneticPr fontId="2"/>
  </si>
  <si>
    <t>木下雅夫</t>
    <rPh sb="0" eb="2">
      <t>キノシタ</t>
    </rPh>
    <rPh sb="2" eb="4">
      <t>マサオ</t>
    </rPh>
    <phoneticPr fontId="2"/>
  </si>
  <si>
    <t>金沢賢治</t>
    <rPh sb="0" eb="2">
      <t>カナザワ</t>
    </rPh>
    <rPh sb="2" eb="4">
      <t>ケンジ</t>
    </rPh>
    <phoneticPr fontId="2"/>
  </si>
  <si>
    <t>青木愛子</t>
    <rPh sb="0" eb="2">
      <t>アオキ</t>
    </rPh>
    <rPh sb="2" eb="3">
      <t>アイ</t>
    </rPh>
    <rPh sb="3" eb="4">
      <t>コ</t>
    </rPh>
    <phoneticPr fontId="2"/>
  </si>
  <si>
    <t>氏名</t>
    <rPh sb="0" eb="2">
      <t>シメイ</t>
    </rPh>
    <phoneticPr fontId="2"/>
  </si>
  <si>
    <t>テニス部部費領収証</t>
    <rPh sb="3" eb="4">
      <t>ブ</t>
    </rPh>
    <rPh sb="4" eb="5">
      <t>ブ</t>
    </rPh>
    <rPh sb="5" eb="6">
      <t>ヒ</t>
    </rPh>
    <rPh sb="6" eb="9">
      <t>リョウシュウショウ</t>
    </rPh>
    <phoneticPr fontId="2"/>
  </si>
  <si>
    <t>備考</t>
    <rPh sb="0" eb="2">
      <t>ビコウ</t>
    </rPh>
    <phoneticPr fontId="2"/>
  </si>
  <si>
    <t>テニス部</t>
    <rPh sb="3" eb="4">
      <t>ブ</t>
    </rPh>
    <phoneticPr fontId="2"/>
  </si>
  <si>
    <t>8,9月分</t>
    <rPh sb="3" eb="4">
      <t>ゲツ</t>
    </rPh>
    <rPh sb="4" eb="5">
      <t>ブン</t>
    </rPh>
    <phoneticPr fontId="2"/>
  </si>
  <si>
    <t>8月分</t>
    <rPh sb="1" eb="2">
      <t>ゲツ</t>
    </rPh>
    <rPh sb="2" eb="3">
      <t>ブン</t>
    </rPh>
    <phoneticPr fontId="2"/>
  </si>
  <si>
    <t>部費</t>
    <rPh sb="0" eb="1">
      <t>ブ</t>
    </rPh>
    <rPh sb="1" eb="2">
      <t>ヒ</t>
    </rPh>
    <phoneticPr fontId="2"/>
  </si>
  <si>
    <t>月数</t>
    <rPh sb="0" eb="1">
      <t>ツキ</t>
    </rPh>
    <rPh sb="1" eb="2">
      <t>スウ</t>
    </rPh>
    <phoneticPr fontId="2"/>
  </si>
  <si>
    <t>領収金額</t>
    <rPh sb="0" eb="2">
      <t>リョウシュウ</t>
    </rPh>
    <rPh sb="2" eb="4">
      <t>キンガク</t>
    </rPh>
    <phoneticPr fontId="2"/>
  </si>
  <si>
    <t>合計金額</t>
    <rPh sb="0" eb="2">
      <t>ゴウケイ</t>
    </rPh>
    <rPh sb="2" eb="4">
      <t>キンガク</t>
    </rPh>
    <phoneticPr fontId="2"/>
  </si>
  <si>
    <t>8～10月分</t>
    <rPh sb="4" eb="5">
      <t>ゲツ</t>
    </rPh>
    <rPh sb="5" eb="6">
      <t>ブン</t>
    </rPh>
    <phoneticPr fontId="2"/>
  </si>
  <si>
    <t>コード№</t>
    <phoneticPr fontId="2"/>
  </si>
  <si>
    <t>№</t>
    <phoneticPr fontId="2"/>
  </si>
  <si>
    <t>コード№</t>
    <phoneticPr fontId="2"/>
  </si>
  <si>
    <t>№</t>
    <phoneticPr fontId="2"/>
  </si>
</sst>
</file>

<file path=xl/styles.xml><?xml version="1.0" encoding="utf-8"?>
<styleSheet xmlns="http://schemas.openxmlformats.org/spreadsheetml/2006/main">
  <numFmts count="2">
    <numFmt numFmtId="6" formatCode="&quot;¥&quot;#,##0;[Red]&quot;¥&quot;\-#,##0"/>
    <numFmt numFmtId="176" formatCode="_(&quot;$&quot;* #,##0.00_);_(&quot;$&quot;* \(#,##0.00\);_(&quot;$&quot;* &quot;-&quot;??_);_(@_)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10"/>
      <color theme="1"/>
      <name val="ＭＳ Ｐゴシック"/>
      <family val="1"/>
      <scheme val="minor"/>
    </font>
    <font>
      <sz val="10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9" fillId="0" borderId="0"/>
    <xf numFmtId="0" fontId="10" fillId="0" borderId="0"/>
    <xf numFmtId="0" fontId="7" fillId="0" borderId="0"/>
    <xf numFmtId="0" fontId="7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5" xfId="0" applyBorder="1">
      <alignment vertical="center"/>
    </xf>
    <xf numFmtId="14" fontId="0" fillId="0" borderId="0" xfId="0" applyNumberFormat="1" applyBorder="1">
      <alignment vertical="center"/>
    </xf>
    <xf numFmtId="0" fontId="3" fillId="0" borderId="6" xfId="0" applyFont="1" applyBorder="1" applyAlignment="1">
      <alignment vertical="center"/>
    </xf>
    <xf numFmtId="38" fontId="3" fillId="0" borderId="6" xfId="1" applyFont="1" applyBorder="1" applyAlignment="1">
      <alignment vertical="center"/>
    </xf>
    <xf numFmtId="0" fontId="3" fillId="0" borderId="2" xfId="0" applyFont="1" applyBorder="1" applyAlignment="1"/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5" fillId="0" borderId="9" xfId="0" applyFont="1" applyBorder="1" applyAlignment="1">
      <alignment horizontal="right" vertical="center"/>
    </xf>
    <xf numFmtId="0" fontId="0" fillId="0" borderId="5" xfId="0" applyFill="1" applyBorder="1">
      <alignment vertical="center"/>
    </xf>
    <xf numFmtId="38" fontId="0" fillId="0" borderId="10" xfId="1" applyFont="1" applyBorder="1">
      <alignment vertical="center"/>
    </xf>
    <xf numFmtId="0" fontId="0" fillId="0" borderId="10" xfId="0" applyBorder="1">
      <alignment vertical="center"/>
    </xf>
    <xf numFmtId="0" fontId="6" fillId="2" borderId="10" xfId="0" applyFont="1" applyFill="1" applyBorder="1" applyAlignment="1">
      <alignment horizontal="center" vertical="center"/>
    </xf>
    <xf numFmtId="38" fontId="11" fillId="0" borderId="6" xfId="1" applyFont="1" applyBorder="1" applyAlignment="1">
      <alignment vertical="center"/>
    </xf>
    <xf numFmtId="38" fontId="0" fillId="0" borderId="0" xfId="1" applyFont="1" applyBorder="1">
      <alignment vertical="center"/>
    </xf>
    <xf numFmtId="0" fontId="6" fillId="2" borderId="1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distributed" indent="2"/>
    </xf>
    <xf numFmtId="0" fontId="4" fillId="2" borderId="0" xfId="0" applyFont="1" applyFill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38" fontId="0" fillId="0" borderId="10" xfId="1" applyFont="1" applyBorder="1" applyAlignment="1">
      <alignment horizontal="right" vertical="center"/>
    </xf>
    <xf numFmtId="6" fontId="0" fillId="0" borderId="10" xfId="8" applyFont="1" applyBorder="1" applyAlignment="1">
      <alignment horizontal="right" vertical="center"/>
    </xf>
    <xf numFmtId="0" fontId="4" fillId="2" borderId="0" xfId="0" applyFont="1" applyFill="1" applyBorder="1" applyAlignment="1">
      <alignment horizontal="distributed" vertical="center" indent="1"/>
    </xf>
  </cellXfs>
  <cellStyles count="9">
    <cellStyle name="桁区切り" xfId="1" builtinId="6"/>
    <cellStyle name="桁区切り 2" xfId="2"/>
    <cellStyle name="通貨" xfId="8" builtinId="7"/>
    <cellStyle name="通貨 [0.00] 2" xfId="3"/>
    <cellStyle name="標準" xfId="0" builtinId="0"/>
    <cellStyle name="標準 2" xfId="4"/>
    <cellStyle name="標準 3" xfId="5"/>
    <cellStyle name="標準 4" xfId="6"/>
    <cellStyle name="標準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zoomScaleNormal="100" workbookViewId="0">
      <selection sqref="A1:G1"/>
    </sheetView>
  </sheetViews>
  <sheetFormatPr defaultRowHeight="13.5"/>
  <cols>
    <col min="2" max="2" width="18.125" customWidth="1"/>
    <col min="5" max="5" width="3.5" customWidth="1"/>
    <col min="6" max="6" width="5.75" customWidth="1"/>
  </cols>
  <sheetData>
    <row r="1" spans="1:7" ht="17.25">
      <c r="A1" s="25" t="s">
        <v>20</v>
      </c>
      <c r="B1" s="25"/>
      <c r="C1" s="25"/>
      <c r="D1" s="25"/>
      <c r="E1" s="25"/>
      <c r="F1" s="25"/>
      <c r="G1" s="25"/>
    </row>
    <row r="3" spans="1:7">
      <c r="A3" s="20" t="s">
        <v>30</v>
      </c>
      <c r="B3" s="20" t="s">
        <v>19</v>
      </c>
      <c r="C3" s="20" t="s">
        <v>25</v>
      </c>
      <c r="D3" s="20" t="s">
        <v>26</v>
      </c>
      <c r="E3" s="26" t="s">
        <v>27</v>
      </c>
      <c r="F3" s="26"/>
      <c r="G3" s="20" t="s">
        <v>21</v>
      </c>
    </row>
    <row r="4" spans="1:7">
      <c r="A4" s="19">
        <v>1001</v>
      </c>
      <c r="B4" s="19" t="s">
        <v>18</v>
      </c>
      <c r="C4" s="18">
        <v>800</v>
      </c>
      <c r="D4" s="19">
        <v>2</v>
      </c>
      <c r="E4" s="27"/>
      <c r="F4" s="27"/>
      <c r="G4" s="19" t="s">
        <v>23</v>
      </c>
    </row>
    <row r="5" spans="1:7">
      <c r="A5" s="19">
        <v>1002</v>
      </c>
      <c r="B5" s="19" t="s">
        <v>17</v>
      </c>
      <c r="C5" s="18">
        <v>800</v>
      </c>
      <c r="D5" s="19">
        <v>1</v>
      </c>
      <c r="E5" s="27"/>
      <c r="F5" s="27"/>
      <c r="G5" s="19" t="s">
        <v>24</v>
      </c>
    </row>
    <row r="6" spans="1:7">
      <c r="A6" s="19">
        <v>1003</v>
      </c>
      <c r="B6" s="19" t="s">
        <v>16</v>
      </c>
      <c r="C6" s="18">
        <v>800</v>
      </c>
      <c r="D6" s="19">
        <v>3</v>
      </c>
      <c r="E6" s="27"/>
      <c r="F6" s="27"/>
      <c r="G6" s="19" t="s">
        <v>29</v>
      </c>
    </row>
    <row r="7" spans="1:7">
      <c r="A7" s="19">
        <v>1004</v>
      </c>
      <c r="B7" s="19" t="s">
        <v>15</v>
      </c>
      <c r="C7" s="18">
        <v>800</v>
      </c>
      <c r="D7" s="19">
        <v>2</v>
      </c>
      <c r="E7" s="27"/>
      <c r="F7" s="27"/>
      <c r="G7" s="19" t="s">
        <v>23</v>
      </c>
    </row>
    <row r="8" spans="1:7">
      <c r="A8" s="19">
        <v>1005</v>
      </c>
      <c r="B8" s="19" t="s">
        <v>14</v>
      </c>
      <c r="C8" s="18">
        <v>800</v>
      </c>
      <c r="D8" s="19">
        <v>2</v>
      </c>
      <c r="E8" s="27"/>
      <c r="F8" s="27"/>
      <c r="G8" s="19" t="s">
        <v>23</v>
      </c>
    </row>
    <row r="9" spans="1:7">
      <c r="A9" s="19">
        <v>1006</v>
      </c>
      <c r="B9" s="19" t="s">
        <v>13</v>
      </c>
      <c r="C9" s="18">
        <v>800</v>
      </c>
      <c r="D9" s="19">
        <v>1</v>
      </c>
      <c r="E9" s="27"/>
      <c r="F9" s="27"/>
      <c r="G9" s="19" t="s">
        <v>24</v>
      </c>
    </row>
    <row r="10" spans="1:7">
      <c r="A10" s="19">
        <v>1007</v>
      </c>
      <c r="B10" s="19" t="s">
        <v>12</v>
      </c>
      <c r="C10" s="18">
        <v>800</v>
      </c>
      <c r="D10" s="19">
        <v>2</v>
      </c>
      <c r="E10" s="27"/>
      <c r="F10" s="27"/>
      <c r="G10" s="19" t="s">
        <v>23</v>
      </c>
    </row>
    <row r="11" spans="1:7">
      <c r="A11" s="5"/>
      <c r="B11" s="5"/>
      <c r="C11" s="22"/>
      <c r="D11" s="19" t="s">
        <v>28</v>
      </c>
      <c r="E11" s="28"/>
      <c r="F11" s="28"/>
      <c r="G11" s="5"/>
    </row>
    <row r="13" spans="1:7">
      <c r="A13" s="16" t="s">
        <v>30</v>
      </c>
      <c r="B13" s="15"/>
      <c r="C13" s="15"/>
      <c r="D13" s="15"/>
      <c r="E13" s="14"/>
    </row>
    <row r="14" spans="1:7">
      <c r="A14" s="17">
        <v>1001</v>
      </c>
      <c r="B14" s="5"/>
      <c r="C14" s="5"/>
      <c r="D14" s="13" t="s">
        <v>10</v>
      </c>
      <c r="E14" s="12">
        <v>1</v>
      </c>
    </row>
    <row r="15" spans="1:7" ht="17.25">
      <c r="A15" s="7"/>
      <c r="B15" s="29" t="s">
        <v>9</v>
      </c>
      <c r="C15" s="29"/>
      <c r="D15" s="5"/>
      <c r="E15" s="4"/>
    </row>
    <row r="16" spans="1:7" ht="33.75" customHeight="1">
      <c r="A16" s="7"/>
      <c r="B16" s="24"/>
      <c r="C16" s="24"/>
      <c r="D16" s="11" t="s">
        <v>8</v>
      </c>
      <c r="E16" s="4"/>
    </row>
    <row r="17" spans="1:5" ht="25.5" customHeight="1" thickBot="1">
      <c r="A17" s="7"/>
      <c r="B17" s="10"/>
      <c r="C17" s="9" t="s">
        <v>7</v>
      </c>
      <c r="D17" s="21"/>
      <c r="E17" s="4"/>
    </row>
    <row r="18" spans="1:5">
      <c r="A18" s="7"/>
      <c r="B18" s="5" t="s">
        <v>6</v>
      </c>
      <c r="C18" s="5"/>
      <c r="D18" s="5"/>
      <c r="E18" s="4"/>
    </row>
    <row r="19" spans="1:5">
      <c r="A19" s="7"/>
      <c r="B19" s="8">
        <v>40026</v>
      </c>
      <c r="C19" s="5" t="s">
        <v>5</v>
      </c>
      <c r="D19" s="5"/>
      <c r="E19" s="4"/>
    </row>
    <row r="20" spans="1:5">
      <c r="A20" s="7"/>
      <c r="B20" s="5"/>
      <c r="C20" s="5"/>
      <c r="D20" s="5"/>
      <c r="E20" s="4"/>
    </row>
    <row r="21" spans="1:5">
      <c r="A21" s="7"/>
      <c r="B21" s="5" t="s">
        <v>4</v>
      </c>
      <c r="C21" s="5" t="s">
        <v>22</v>
      </c>
      <c r="D21" s="5"/>
      <c r="E21" s="4"/>
    </row>
    <row r="22" spans="1:5">
      <c r="A22" s="7"/>
      <c r="B22" s="5" t="s">
        <v>3</v>
      </c>
      <c r="C22" s="6" t="s">
        <v>1</v>
      </c>
      <c r="D22" s="5" t="s">
        <v>0</v>
      </c>
      <c r="E22" s="4"/>
    </row>
    <row r="23" spans="1:5">
      <c r="A23" s="7"/>
      <c r="B23" s="5" t="s">
        <v>2</v>
      </c>
      <c r="C23" s="5"/>
      <c r="D23" s="5"/>
      <c r="E23" s="4"/>
    </row>
    <row r="24" spans="1:5">
      <c r="A24" s="3"/>
      <c r="B24" s="2"/>
      <c r="C24" s="2"/>
      <c r="D24" s="2"/>
      <c r="E24" s="1"/>
    </row>
  </sheetData>
  <mergeCells count="12">
    <mergeCell ref="B16:C16"/>
    <mergeCell ref="A1:G1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B15:C15"/>
  </mergeCells>
  <phoneticPr fontId="2"/>
  <printOptions horizontalCentered="1"/>
  <pageMargins left="0.47244094488188981" right="0.39370078740157483" top="0.82677165354330717" bottom="0.74803149606299213" header="0.31496062992125984" footer="0.31496062992125984"/>
  <pageSetup paperSize="9" scale="9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3"/>
  <sheetViews>
    <sheetView zoomScale="70" zoomScaleNormal="70" workbookViewId="0">
      <selection sqref="A1:G1"/>
    </sheetView>
  </sheetViews>
  <sheetFormatPr defaultRowHeight="13.5"/>
  <cols>
    <col min="2" max="2" width="18.125" customWidth="1"/>
    <col min="5" max="5" width="3.5" customWidth="1"/>
    <col min="6" max="6" width="5.75" customWidth="1"/>
    <col min="8" max="8" width="18.125" customWidth="1"/>
    <col min="11" max="11" width="3.5" customWidth="1"/>
  </cols>
  <sheetData>
    <row r="1" spans="1:11" ht="17.25">
      <c r="A1" s="25" t="s">
        <v>20</v>
      </c>
      <c r="B1" s="25"/>
      <c r="C1" s="25"/>
      <c r="D1" s="25"/>
      <c r="E1" s="25"/>
      <c r="F1" s="25"/>
      <c r="G1" s="25"/>
    </row>
    <row r="3" spans="1:11">
      <c r="A3" s="23" t="s">
        <v>11</v>
      </c>
      <c r="B3" s="23" t="s">
        <v>19</v>
      </c>
      <c r="C3" s="23" t="s">
        <v>25</v>
      </c>
      <c r="D3" s="23" t="s">
        <v>26</v>
      </c>
      <c r="E3" s="26" t="s">
        <v>27</v>
      </c>
      <c r="F3" s="26"/>
      <c r="G3" s="23" t="s">
        <v>21</v>
      </c>
    </row>
    <row r="4" spans="1:11">
      <c r="A4" s="19">
        <v>1001</v>
      </c>
      <c r="B4" s="19" t="s">
        <v>18</v>
      </c>
      <c r="C4" s="18">
        <v>800</v>
      </c>
      <c r="D4" s="19">
        <v>2</v>
      </c>
      <c r="E4" s="27">
        <f>C4*D4</f>
        <v>1600</v>
      </c>
      <c r="F4" s="27"/>
      <c r="G4" s="19" t="s">
        <v>23</v>
      </c>
    </row>
    <row r="5" spans="1:11">
      <c r="A5" s="19">
        <v>1002</v>
      </c>
      <c r="B5" s="19" t="s">
        <v>17</v>
      </c>
      <c r="C5" s="18">
        <v>800</v>
      </c>
      <c r="D5" s="19">
        <v>1</v>
      </c>
      <c r="E5" s="27">
        <f t="shared" ref="E5:E10" si="0">C5*D5</f>
        <v>800</v>
      </c>
      <c r="F5" s="27"/>
      <c r="G5" s="19" t="s">
        <v>24</v>
      </c>
    </row>
    <row r="6" spans="1:11">
      <c r="A6" s="19">
        <v>1003</v>
      </c>
      <c r="B6" s="19" t="s">
        <v>16</v>
      </c>
      <c r="C6" s="18">
        <v>800</v>
      </c>
      <c r="D6" s="19">
        <v>3</v>
      </c>
      <c r="E6" s="27">
        <f t="shared" si="0"/>
        <v>2400</v>
      </c>
      <c r="F6" s="27"/>
      <c r="G6" s="19" t="s">
        <v>29</v>
      </c>
    </row>
    <row r="7" spans="1:11">
      <c r="A7" s="19">
        <v>1004</v>
      </c>
      <c r="B7" s="19" t="s">
        <v>15</v>
      </c>
      <c r="C7" s="18">
        <v>800</v>
      </c>
      <c r="D7" s="19">
        <v>2</v>
      </c>
      <c r="E7" s="27">
        <f t="shared" si="0"/>
        <v>1600</v>
      </c>
      <c r="F7" s="27"/>
      <c r="G7" s="19" t="s">
        <v>23</v>
      </c>
    </row>
    <row r="8" spans="1:11">
      <c r="A8" s="19">
        <v>1005</v>
      </c>
      <c r="B8" s="19" t="s">
        <v>14</v>
      </c>
      <c r="C8" s="18">
        <v>800</v>
      </c>
      <c r="D8" s="19">
        <v>2</v>
      </c>
      <c r="E8" s="27">
        <f t="shared" si="0"/>
        <v>1600</v>
      </c>
      <c r="F8" s="27"/>
      <c r="G8" s="19" t="s">
        <v>23</v>
      </c>
    </row>
    <row r="9" spans="1:11">
      <c r="A9" s="19">
        <v>1006</v>
      </c>
      <c r="B9" s="19" t="s">
        <v>13</v>
      </c>
      <c r="C9" s="18">
        <v>800</v>
      </c>
      <c r="D9" s="19">
        <v>1</v>
      </c>
      <c r="E9" s="27">
        <f t="shared" si="0"/>
        <v>800</v>
      </c>
      <c r="F9" s="27"/>
      <c r="G9" s="19" t="s">
        <v>24</v>
      </c>
    </row>
    <row r="10" spans="1:11">
      <c r="A10" s="19">
        <v>1007</v>
      </c>
      <c r="B10" s="19" t="s">
        <v>12</v>
      </c>
      <c r="C10" s="18">
        <v>800</v>
      </c>
      <c r="D10" s="19">
        <v>2</v>
      </c>
      <c r="E10" s="27">
        <f t="shared" si="0"/>
        <v>1600</v>
      </c>
      <c r="F10" s="27"/>
      <c r="G10" s="19" t="s">
        <v>23</v>
      </c>
    </row>
    <row r="11" spans="1:11">
      <c r="A11" s="5"/>
      <c r="B11" s="5"/>
      <c r="C11" s="22"/>
      <c r="D11" s="19" t="s">
        <v>28</v>
      </c>
      <c r="E11" s="28">
        <f>SUM(E4:F10)</f>
        <v>10400</v>
      </c>
      <c r="F11" s="28"/>
      <c r="G11" s="5"/>
    </row>
    <row r="13" spans="1:11">
      <c r="A13" s="16" t="s">
        <v>11</v>
      </c>
      <c r="B13" s="15"/>
      <c r="C13" s="15"/>
      <c r="D13" s="15"/>
      <c r="E13" s="14"/>
      <c r="G13" s="16" t="s">
        <v>11</v>
      </c>
      <c r="H13" s="15"/>
      <c r="I13" s="15"/>
      <c r="J13" s="15"/>
      <c r="K13" s="14"/>
    </row>
    <row r="14" spans="1:11">
      <c r="A14" s="17">
        <v>1001</v>
      </c>
      <c r="B14" s="5"/>
      <c r="C14" s="5"/>
      <c r="D14" s="13" t="s">
        <v>31</v>
      </c>
      <c r="E14" s="12">
        <v>1</v>
      </c>
      <c r="G14" s="17">
        <v>1002</v>
      </c>
      <c r="H14" s="5"/>
      <c r="I14" s="5"/>
      <c r="J14" s="13" t="s">
        <v>31</v>
      </c>
      <c r="K14" s="12">
        <v>2</v>
      </c>
    </row>
    <row r="15" spans="1:11" ht="17.25">
      <c r="A15" s="7"/>
      <c r="B15" s="29" t="s">
        <v>9</v>
      </c>
      <c r="C15" s="29"/>
      <c r="D15" s="5"/>
      <c r="E15" s="4"/>
      <c r="G15" s="7"/>
      <c r="H15" s="29" t="s">
        <v>9</v>
      </c>
      <c r="I15" s="29"/>
      <c r="J15" s="5"/>
      <c r="K15" s="4"/>
    </row>
    <row r="16" spans="1:11" ht="33.75" customHeight="1">
      <c r="A16" s="7"/>
      <c r="B16" s="24" t="str">
        <f>IF(A14="","",VLOOKUP(A14,$A$4:$C$10,2,FALSE))</f>
        <v>青木愛子</v>
      </c>
      <c r="C16" s="24"/>
      <c r="D16" s="11" t="s">
        <v>8</v>
      </c>
      <c r="E16" s="4"/>
      <c r="G16" s="7"/>
      <c r="H16" s="24" t="str">
        <f>IF(G14="","",VLOOKUP(G14,$A$4:$C$10,2,FALSE))</f>
        <v>金沢賢治</v>
      </c>
      <c r="I16" s="24"/>
      <c r="J16" s="11" t="s">
        <v>8</v>
      </c>
      <c r="K16" s="4"/>
    </row>
    <row r="17" spans="1:11" ht="25.5" customHeight="1" thickBot="1">
      <c r="A17" s="7"/>
      <c r="B17" s="10">
        <f>IF(A14="","",VLOOKUP(A14,$A$4:$G$10,5,FALSE))</f>
        <v>1600</v>
      </c>
      <c r="C17" s="9" t="s">
        <v>7</v>
      </c>
      <c r="D17" s="21" t="str">
        <f>IF(A14="","",VLOOKUP(A14,$A$4:$G$10,7,FALSE))</f>
        <v>8,9月分</v>
      </c>
      <c r="E17" s="4"/>
      <c r="G17" s="7"/>
      <c r="H17" s="10">
        <f>IF(G14="","",VLOOKUP(G14,$A$4:$G$10,5,FALSE))</f>
        <v>800</v>
      </c>
      <c r="I17" s="9" t="s">
        <v>7</v>
      </c>
      <c r="J17" s="21" t="str">
        <f>IF(G14="","",VLOOKUP(G14,$A$4:$G$10,7,FALSE))</f>
        <v>8月分</v>
      </c>
      <c r="K17" s="4"/>
    </row>
    <row r="18" spans="1:11">
      <c r="A18" s="7"/>
      <c r="B18" s="5" t="s">
        <v>6</v>
      </c>
      <c r="C18" s="5"/>
      <c r="D18" s="5"/>
      <c r="E18" s="4"/>
      <c r="G18" s="7"/>
      <c r="H18" s="5" t="s">
        <v>6</v>
      </c>
      <c r="I18" s="5"/>
      <c r="J18" s="5"/>
      <c r="K18" s="4"/>
    </row>
    <row r="19" spans="1:11">
      <c r="A19" s="7"/>
      <c r="B19" s="8">
        <v>40026</v>
      </c>
      <c r="C19" s="5" t="s">
        <v>5</v>
      </c>
      <c r="D19" s="5"/>
      <c r="E19" s="4"/>
      <c r="G19" s="7"/>
      <c r="H19" s="8">
        <v>40026</v>
      </c>
      <c r="I19" s="5" t="s">
        <v>5</v>
      </c>
      <c r="J19" s="5"/>
      <c r="K19" s="4"/>
    </row>
    <row r="20" spans="1:11">
      <c r="A20" s="7"/>
      <c r="B20" s="5"/>
      <c r="C20" s="5"/>
      <c r="D20" s="5"/>
      <c r="E20" s="4"/>
      <c r="G20" s="7"/>
      <c r="H20" s="5"/>
      <c r="I20" s="5"/>
      <c r="J20" s="5"/>
      <c r="K20" s="4"/>
    </row>
    <row r="21" spans="1:11">
      <c r="A21" s="7"/>
      <c r="B21" s="5" t="s">
        <v>4</v>
      </c>
      <c r="C21" s="5" t="s">
        <v>22</v>
      </c>
      <c r="D21" s="5"/>
      <c r="E21" s="4"/>
      <c r="G21" s="7"/>
      <c r="H21" s="5" t="s">
        <v>4</v>
      </c>
      <c r="I21" s="5" t="s">
        <v>22</v>
      </c>
      <c r="J21" s="5"/>
      <c r="K21" s="4"/>
    </row>
    <row r="22" spans="1:11">
      <c r="A22" s="7"/>
      <c r="B22" s="5" t="s">
        <v>3</v>
      </c>
      <c r="C22" s="6" t="s">
        <v>1</v>
      </c>
      <c r="D22" s="5" t="s">
        <v>0</v>
      </c>
      <c r="E22" s="4"/>
      <c r="G22" s="7"/>
      <c r="H22" s="5" t="s">
        <v>3</v>
      </c>
      <c r="I22" s="6" t="s">
        <v>1</v>
      </c>
      <c r="J22" s="5" t="s">
        <v>0</v>
      </c>
      <c r="K22" s="4"/>
    </row>
    <row r="23" spans="1:11">
      <c r="A23" s="7"/>
      <c r="B23" s="5" t="s">
        <v>2</v>
      </c>
      <c r="C23" s="5"/>
      <c r="D23" s="5"/>
      <c r="E23" s="4"/>
      <c r="G23" s="7"/>
      <c r="H23" s="5" t="s">
        <v>2</v>
      </c>
      <c r="I23" s="5"/>
      <c r="J23" s="5"/>
      <c r="K23" s="4"/>
    </row>
    <row r="24" spans="1:11">
      <c r="A24" s="3"/>
      <c r="B24" s="2"/>
      <c r="C24" s="2"/>
      <c r="D24" s="2"/>
      <c r="E24" s="1"/>
      <c r="G24" s="3"/>
      <c r="H24" s="2"/>
      <c r="I24" s="2"/>
      <c r="J24" s="2"/>
      <c r="K24" s="1"/>
    </row>
    <row r="26" spans="1:11">
      <c r="A26" s="16" t="s">
        <v>32</v>
      </c>
      <c r="B26" s="15"/>
      <c r="C26" s="15"/>
      <c r="D26" s="15"/>
      <c r="E26" s="14"/>
      <c r="G26" s="16" t="s">
        <v>32</v>
      </c>
      <c r="H26" s="15"/>
      <c r="I26" s="15"/>
      <c r="J26" s="15"/>
      <c r="K26" s="14"/>
    </row>
    <row r="27" spans="1:11">
      <c r="A27" s="17">
        <v>1003</v>
      </c>
      <c r="B27" s="5"/>
      <c r="C27" s="5"/>
      <c r="D27" s="13" t="s">
        <v>33</v>
      </c>
      <c r="E27" s="12">
        <v>3</v>
      </c>
      <c r="G27" s="17">
        <v>1004</v>
      </c>
      <c r="H27" s="5"/>
      <c r="I27" s="5"/>
      <c r="J27" s="13" t="s">
        <v>33</v>
      </c>
      <c r="K27" s="12">
        <v>4</v>
      </c>
    </row>
    <row r="28" spans="1:11" ht="17.25">
      <c r="A28" s="7"/>
      <c r="B28" s="29" t="s">
        <v>9</v>
      </c>
      <c r="C28" s="29"/>
      <c r="D28" s="5"/>
      <c r="E28" s="4"/>
      <c r="G28" s="7"/>
      <c r="H28" s="29" t="s">
        <v>9</v>
      </c>
      <c r="I28" s="29"/>
      <c r="J28" s="5"/>
      <c r="K28" s="4"/>
    </row>
    <row r="29" spans="1:11" ht="33.75" customHeight="1">
      <c r="A29" s="7"/>
      <c r="B29" s="24" t="str">
        <f>IF(A27="","",VLOOKUP(A27,$A$4:$C$10,2,FALSE))</f>
        <v>木下雅夫</v>
      </c>
      <c r="C29" s="24"/>
      <c r="D29" s="11" t="s">
        <v>8</v>
      </c>
      <c r="E29" s="4"/>
      <c r="G29" s="7"/>
      <c r="H29" s="24" t="str">
        <f>IF(G27="","",VLOOKUP(G27,$A$4:$C$10,2,FALSE))</f>
        <v>河野里美</v>
      </c>
      <c r="I29" s="24"/>
      <c r="J29" s="11" t="s">
        <v>8</v>
      </c>
      <c r="K29" s="4"/>
    </row>
    <row r="30" spans="1:11" ht="25.5" customHeight="1" thickBot="1">
      <c r="A30" s="7"/>
      <c r="B30" s="10">
        <f>IF(A27="","",VLOOKUP(A27,$A$4:$G$10,5,FALSE))</f>
        <v>2400</v>
      </c>
      <c r="C30" s="9" t="s">
        <v>7</v>
      </c>
      <c r="D30" s="21" t="str">
        <f>IF(A27="","",VLOOKUP(A27,$A$4:$G$10,7,FALSE))</f>
        <v>8～10月分</v>
      </c>
      <c r="E30" s="4"/>
      <c r="G30" s="7"/>
      <c r="H30" s="10">
        <f>IF(G27="","",VLOOKUP(G27,$A$4:$G$10,5,FALSE))</f>
        <v>1600</v>
      </c>
      <c r="I30" s="9" t="s">
        <v>7</v>
      </c>
      <c r="J30" s="21" t="str">
        <f>IF(G27="","",VLOOKUP(G27,$A$4:$G$10,7,FALSE))</f>
        <v>8,9月分</v>
      </c>
      <c r="K30" s="4"/>
    </row>
    <row r="31" spans="1:11">
      <c r="A31" s="7"/>
      <c r="B31" s="5" t="s">
        <v>6</v>
      </c>
      <c r="C31" s="5"/>
      <c r="D31" s="5"/>
      <c r="E31" s="4"/>
      <c r="G31" s="7"/>
      <c r="H31" s="5" t="s">
        <v>6</v>
      </c>
      <c r="I31" s="5"/>
      <c r="J31" s="5"/>
      <c r="K31" s="4"/>
    </row>
    <row r="32" spans="1:11">
      <c r="A32" s="7"/>
      <c r="B32" s="8">
        <v>40026</v>
      </c>
      <c r="C32" s="5" t="s">
        <v>5</v>
      </c>
      <c r="D32" s="5"/>
      <c r="E32" s="4"/>
      <c r="G32" s="7"/>
      <c r="H32" s="8">
        <v>40026</v>
      </c>
      <c r="I32" s="5" t="s">
        <v>5</v>
      </c>
      <c r="J32" s="5"/>
      <c r="K32" s="4"/>
    </row>
    <row r="33" spans="1:11">
      <c r="A33" s="7"/>
      <c r="B33" s="5"/>
      <c r="C33" s="5"/>
      <c r="D33" s="5"/>
      <c r="E33" s="4"/>
      <c r="G33" s="7"/>
      <c r="H33" s="5"/>
      <c r="I33" s="5"/>
      <c r="J33" s="5"/>
      <c r="K33" s="4"/>
    </row>
    <row r="34" spans="1:11">
      <c r="A34" s="7"/>
      <c r="B34" s="5" t="s">
        <v>4</v>
      </c>
      <c r="C34" s="5" t="s">
        <v>22</v>
      </c>
      <c r="D34" s="5"/>
      <c r="E34" s="4"/>
      <c r="G34" s="7"/>
      <c r="H34" s="5" t="s">
        <v>4</v>
      </c>
      <c r="I34" s="5" t="s">
        <v>22</v>
      </c>
      <c r="J34" s="5"/>
      <c r="K34" s="4"/>
    </row>
    <row r="35" spans="1:11">
      <c r="A35" s="7"/>
      <c r="B35" s="5" t="s">
        <v>3</v>
      </c>
      <c r="C35" s="6" t="s">
        <v>1</v>
      </c>
      <c r="D35" s="5" t="s">
        <v>0</v>
      </c>
      <c r="E35" s="4"/>
      <c r="G35" s="7"/>
      <c r="H35" s="5" t="s">
        <v>3</v>
      </c>
      <c r="I35" s="6" t="s">
        <v>1</v>
      </c>
      <c r="J35" s="5" t="s">
        <v>0</v>
      </c>
      <c r="K35" s="4"/>
    </row>
    <row r="36" spans="1:11">
      <c r="A36" s="7"/>
      <c r="B36" s="5" t="s">
        <v>2</v>
      </c>
      <c r="C36" s="5"/>
      <c r="D36" s="5"/>
      <c r="E36" s="4"/>
      <c r="G36" s="7"/>
      <c r="H36" s="5" t="s">
        <v>2</v>
      </c>
      <c r="I36" s="5"/>
      <c r="J36" s="5"/>
      <c r="K36" s="4"/>
    </row>
    <row r="37" spans="1:11">
      <c r="A37" s="3"/>
      <c r="B37" s="2"/>
      <c r="C37" s="2"/>
      <c r="D37" s="2"/>
      <c r="E37" s="1"/>
      <c r="G37" s="3"/>
      <c r="H37" s="2"/>
      <c r="I37" s="2"/>
      <c r="J37" s="2"/>
      <c r="K37" s="1"/>
    </row>
    <row r="39" spans="1:11">
      <c r="A39" s="16" t="s">
        <v>32</v>
      </c>
      <c r="B39" s="15"/>
      <c r="C39" s="15"/>
      <c r="D39" s="15"/>
      <c r="E39" s="14"/>
      <c r="G39" s="16" t="s">
        <v>32</v>
      </c>
      <c r="H39" s="15"/>
      <c r="I39" s="15"/>
      <c r="J39" s="15"/>
      <c r="K39" s="14"/>
    </row>
    <row r="40" spans="1:11">
      <c r="A40" s="17">
        <v>1005</v>
      </c>
      <c r="B40" s="5"/>
      <c r="C40" s="5"/>
      <c r="D40" s="13" t="s">
        <v>33</v>
      </c>
      <c r="E40" s="12">
        <v>5</v>
      </c>
      <c r="G40" s="17">
        <v>1006</v>
      </c>
      <c r="H40" s="5"/>
      <c r="I40" s="5"/>
      <c r="J40" s="13" t="s">
        <v>33</v>
      </c>
      <c r="K40" s="12">
        <v>6</v>
      </c>
    </row>
    <row r="41" spans="1:11" ht="17.25">
      <c r="A41" s="7"/>
      <c r="B41" s="29" t="s">
        <v>9</v>
      </c>
      <c r="C41" s="29"/>
      <c r="D41" s="5"/>
      <c r="E41" s="4"/>
      <c r="G41" s="7"/>
      <c r="H41" s="29" t="s">
        <v>9</v>
      </c>
      <c r="I41" s="29"/>
      <c r="J41" s="5"/>
      <c r="K41" s="4"/>
    </row>
    <row r="42" spans="1:11" ht="33.75" customHeight="1">
      <c r="A42" s="7"/>
      <c r="B42" s="24" t="str">
        <f>IF(A40="","",VLOOKUP(A40,$A$4:$C$10,2,FALSE))</f>
        <v>佐々木絵里</v>
      </c>
      <c r="C42" s="24"/>
      <c r="D42" s="11" t="s">
        <v>8</v>
      </c>
      <c r="E42" s="4"/>
      <c r="G42" s="7"/>
      <c r="H42" s="24" t="str">
        <f>IF(G40="","",VLOOKUP(G40,$A$4:$C$10,2,FALSE))</f>
        <v>田中里江子</v>
      </c>
      <c r="I42" s="24"/>
      <c r="J42" s="11" t="s">
        <v>8</v>
      </c>
      <c r="K42" s="4"/>
    </row>
    <row r="43" spans="1:11" ht="25.5" customHeight="1" thickBot="1">
      <c r="A43" s="7"/>
      <c r="B43" s="10">
        <f>IF(A40="","",VLOOKUP(A40,$A$4:$G$10,5,FALSE))</f>
        <v>1600</v>
      </c>
      <c r="C43" s="9" t="s">
        <v>7</v>
      </c>
      <c r="D43" s="21" t="str">
        <f>IF(A40="","",VLOOKUP(A40,$A$4:$G$10,7,FALSE))</f>
        <v>8,9月分</v>
      </c>
      <c r="E43" s="4"/>
      <c r="G43" s="7"/>
      <c r="H43" s="10">
        <f>IF(G40="","",VLOOKUP(G40,$A$4:$G$10,5,FALSE))</f>
        <v>800</v>
      </c>
      <c r="I43" s="9" t="s">
        <v>7</v>
      </c>
      <c r="J43" s="21" t="str">
        <f>IF(G40="","",VLOOKUP(G40,$A$4:$G$10,7,FALSE))</f>
        <v>8月分</v>
      </c>
      <c r="K43" s="4"/>
    </row>
    <row r="44" spans="1:11">
      <c r="A44" s="7"/>
      <c r="B44" s="5" t="s">
        <v>6</v>
      </c>
      <c r="C44" s="5"/>
      <c r="D44" s="5"/>
      <c r="E44" s="4"/>
      <c r="G44" s="7"/>
      <c r="H44" s="5" t="s">
        <v>6</v>
      </c>
      <c r="I44" s="5"/>
      <c r="J44" s="5"/>
      <c r="K44" s="4"/>
    </row>
    <row r="45" spans="1:11">
      <c r="A45" s="7"/>
      <c r="B45" s="8">
        <v>40026</v>
      </c>
      <c r="C45" s="5" t="s">
        <v>5</v>
      </c>
      <c r="D45" s="5"/>
      <c r="E45" s="4"/>
      <c r="G45" s="7"/>
      <c r="H45" s="8">
        <v>40026</v>
      </c>
      <c r="I45" s="5" t="s">
        <v>5</v>
      </c>
      <c r="J45" s="5"/>
      <c r="K45" s="4"/>
    </row>
    <row r="46" spans="1:11">
      <c r="A46" s="7"/>
      <c r="B46" s="5"/>
      <c r="C46" s="5"/>
      <c r="D46" s="5"/>
      <c r="E46" s="4"/>
      <c r="G46" s="7"/>
      <c r="H46" s="5"/>
      <c r="I46" s="5"/>
      <c r="J46" s="5"/>
      <c r="K46" s="4"/>
    </row>
    <row r="47" spans="1:11">
      <c r="A47" s="7"/>
      <c r="B47" s="5" t="s">
        <v>4</v>
      </c>
      <c r="C47" s="5" t="s">
        <v>22</v>
      </c>
      <c r="D47" s="5"/>
      <c r="E47" s="4"/>
      <c r="G47" s="7"/>
      <c r="H47" s="5" t="s">
        <v>4</v>
      </c>
      <c r="I47" s="5" t="s">
        <v>22</v>
      </c>
      <c r="J47" s="5"/>
      <c r="K47" s="4"/>
    </row>
    <row r="48" spans="1:11">
      <c r="A48" s="7"/>
      <c r="B48" s="5" t="s">
        <v>3</v>
      </c>
      <c r="C48" s="6" t="s">
        <v>1</v>
      </c>
      <c r="D48" s="5" t="s">
        <v>0</v>
      </c>
      <c r="E48" s="4"/>
      <c r="G48" s="7"/>
      <c r="H48" s="5" t="s">
        <v>3</v>
      </c>
      <c r="I48" s="6" t="s">
        <v>1</v>
      </c>
      <c r="J48" s="5" t="s">
        <v>0</v>
      </c>
      <c r="K48" s="4"/>
    </row>
    <row r="49" spans="1:11">
      <c r="A49" s="7"/>
      <c r="B49" s="5" t="s">
        <v>2</v>
      </c>
      <c r="C49" s="5"/>
      <c r="D49" s="5"/>
      <c r="E49" s="4"/>
      <c r="G49" s="7"/>
      <c r="H49" s="5" t="s">
        <v>2</v>
      </c>
      <c r="I49" s="5"/>
      <c r="J49" s="5"/>
      <c r="K49" s="4"/>
    </row>
    <row r="50" spans="1:11">
      <c r="A50" s="3"/>
      <c r="B50" s="2"/>
      <c r="C50" s="2"/>
      <c r="D50" s="2"/>
      <c r="E50" s="1"/>
      <c r="G50" s="3"/>
      <c r="H50" s="2"/>
      <c r="I50" s="2"/>
      <c r="J50" s="2"/>
      <c r="K50" s="1"/>
    </row>
    <row r="52" spans="1:11">
      <c r="A52" s="16" t="s">
        <v>32</v>
      </c>
      <c r="B52" s="15"/>
      <c r="C52" s="15"/>
      <c r="D52" s="15"/>
      <c r="E52" s="14"/>
      <c r="G52" s="16" t="s">
        <v>32</v>
      </c>
      <c r="H52" s="15"/>
      <c r="I52" s="15"/>
      <c r="J52" s="15"/>
      <c r="K52" s="14"/>
    </row>
    <row r="53" spans="1:11">
      <c r="A53" s="17">
        <v>1007</v>
      </c>
      <c r="B53" s="5"/>
      <c r="C53" s="5"/>
      <c r="D53" s="13" t="s">
        <v>33</v>
      </c>
      <c r="E53" s="12">
        <v>7</v>
      </c>
      <c r="G53" s="17"/>
      <c r="H53" s="5"/>
      <c r="I53" s="5"/>
      <c r="J53" s="13" t="s">
        <v>33</v>
      </c>
      <c r="K53" s="12">
        <v>8</v>
      </c>
    </row>
    <row r="54" spans="1:11" ht="17.25">
      <c r="A54" s="7"/>
      <c r="B54" s="29" t="s">
        <v>9</v>
      </c>
      <c r="C54" s="29"/>
      <c r="D54" s="5"/>
      <c r="E54" s="4"/>
      <c r="G54" s="7"/>
      <c r="H54" s="29" t="s">
        <v>9</v>
      </c>
      <c r="I54" s="29"/>
      <c r="J54" s="5"/>
      <c r="K54" s="4"/>
    </row>
    <row r="55" spans="1:11" ht="33.75" customHeight="1">
      <c r="A55" s="7"/>
      <c r="B55" s="24" t="str">
        <f>IF(A53="","",VLOOKUP(A53,$A$4:$C$10,2,FALSE))</f>
        <v>中村祐一</v>
      </c>
      <c r="C55" s="24"/>
      <c r="D55" s="11" t="s">
        <v>8</v>
      </c>
      <c r="E55" s="4"/>
      <c r="G55" s="7"/>
      <c r="H55" s="24" t="str">
        <f>IF(G53="","",VLOOKUP(G53,$A$4:$C$10,2,FALSE))</f>
        <v/>
      </c>
      <c r="I55" s="24"/>
      <c r="J55" s="11" t="s">
        <v>8</v>
      </c>
      <c r="K55" s="4"/>
    </row>
    <row r="56" spans="1:11" ht="25.5" customHeight="1" thickBot="1">
      <c r="A56" s="7"/>
      <c r="B56" s="10">
        <f>IF(A53="","",VLOOKUP(A53,$A$4:$G$10,5,FALSE))</f>
        <v>1600</v>
      </c>
      <c r="C56" s="9" t="s">
        <v>7</v>
      </c>
      <c r="D56" s="21" t="str">
        <f>IF(A53="","",VLOOKUP(A53,$A$4:$G$10,7,FALSE))</f>
        <v>8,9月分</v>
      </c>
      <c r="E56" s="4"/>
      <c r="G56" s="7"/>
      <c r="H56" s="10" t="str">
        <f>IF(G53="","",VLOOKUP(G53,$A$4:$G$10,5,FALSE))</f>
        <v/>
      </c>
      <c r="I56" s="9" t="s">
        <v>7</v>
      </c>
      <c r="J56" s="21" t="str">
        <f>IF(G53="","",VLOOKUP(G53,$A$4:$G$10,7,FALSE))</f>
        <v/>
      </c>
      <c r="K56" s="4"/>
    </row>
    <row r="57" spans="1:11">
      <c r="A57" s="7"/>
      <c r="B57" s="5" t="s">
        <v>6</v>
      </c>
      <c r="C57" s="5"/>
      <c r="D57" s="5"/>
      <c r="E57" s="4"/>
      <c r="G57" s="7"/>
      <c r="H57" s="5" t="s">
        <v>6</v>
      </c>
      <c r="I57" s="5"/>
      <c r="J57" s="5"/>
      <c r="K57" s="4"/>
    </row>
    <row r="58" spans="1:11">
      <c r="A58" s="7"/>
      <c r="B58" s="8">
        <v>40026</v>
      </c>
      <c r="C58" s="5" t="s">
        <v>5</v>
      </c>
      <c r="D58" s="5"/>
      <c r="E58" s="4"/>
      <c r="G58" s="7"/>
      <c r="H58" s="8">
        <v>40026</v>
      </c>
      <c r="I58" s="5" t="s">
        <v>5</v>
      </c>
      <c r="J58" s="5"/>
      <c r="K58" s="4"/>
    </row>
    <row r="59" spans="1:11">
      <c r="A59" s="7"/>
      <c r="B59" s="5"/>
      <c r="C59" s="5"/>
      <c r="D59" s="5"/>
      <c r="E59" s="4"/>
      <c r="G59" s="7"/>
      <c r="H59" s="5"/>
      <c r="I59" s="5"/>
      <c r="J59" s="5"/>
      <c r="K59" s="4"/>
    </row>
    <row r="60" spans="1:11">
      <c r="A60" s="7"/>
      <c r="B60" s="5" t="s">
        <v>4</v>
      </c>
      <c r="C60" s="5" t="s">
        <v>22</v>
      </c>
      <c r="D60" s="5"/>
      <c r="E60" s="4"/>
      <c r="G60" s="7"/>
      <c r="H60" s="5" t="s">
        <v>4</v>
      </c>
      <c r="I60" s="5" t="s">
        <v>22</v>
      </c>
      <c r="J60" s="5"/>
      <c r="K60" s="4"/>
    </row>
    <row r="61" spans="1:11">
      <c r="A61" s="7"/>
      <c r="B61" s="5" t="s">
        <v>3</v>
      </c>
      <c r="C61" s="6" t="s">
        <v>1</v>
      </c>
      <c r="D61" s="5" t="s">
        <v>0</v>
      </c>
      <c r="E61" s="4"/>
      <c r="G61" s="7"/>
      <c r="H61" s="5" t="s">
        <v>3</v>
      </c>
      <c r="I61" s="6" t="s">
        <v>1</v>
      </c>
      <c r="J61" s="5" t="s">
        <v>0</v>
      </c>
      <c r="K61" s="4"/>
    </row>
    <row r="62" spans="1:11">
      <c r="A62" s="7"/>
      <c r="B62" s="5" t="s">
        <v>2</v>
      </c>
      <c r="C62" s="5"/>
      <c r="D62" s="5"/>
      <c r="E62" s="4"/>
      <c r="G62" s="7"/>
      <c r="H62" s="5" t="s">
        <v>2</v>
      </c>
      <c r="I62" s="5"/>
      <c r="J62" s="5"/>
      <c r="K62" s="4"/>
    </row>
    <row r="63" spans="1:11">
      <c r="A63" s="3"/>
      <c r="B63" s="2"/>
      <c r="C63" s="2"/>
      <c r="D63" s="2"/>
      <c r="E63" s="1"/>
      <c r="G63" s="3"/>
      <c r="H63" s="2"/>
      <c r="I63" s="2"/>
      <c r="J63" s="2"/>
      <c r="K63" s="1"/>
    </row>
  </sheetData>
  <mergeCells count="26">
    <mergeCell ref="B55:C55"/>
    <mergeCell ref="H55:I55"/>
    <mergeCell ref="B41:C41"/>
    <mergeCell ref="H41:I41"/>
    <mergeCell ref="B42:C42"/>
    <mergeCell ref="H42:I42"/>
    <mergeCell ref="B54:C54"/>
    <mergeCell ref="H54:I54"/>
    <mergeCell ref="B16:C16"/>
    <mergeCell ref="H16:I16"/>
    <mergeCell ref="B28:C28"/>
    <mergeCell ref="H28:I28"/>
    <mergeCell ref="B29:C29"/>
    <mergeCell ref="H29:I29"/>
    <mergeCell ref="E8:F8"/>
    <mergeCell ref="E9:F9"/>
    <mergeCell ref="E10:F10"/>
    <mergeCell ref="E11:F11"/>
    <mergeCell ref="B15:C15"/>
    <mergeCell ref="H15:I15"/>
    <mergeCell ref="A1:G1"/>
    <mergeCell ref="E3:F3"/>
    <mergeCell ref="E4:F4"/>
    <mergeCell ref="E5:F5"/>
    <mergeCell ref="E6:F6"/>
    <mergeCell ref="E7:F7"/>
  </mergeCells>
  <phoneticPr fontId="2"/>
  <printOptions horizontalCentered="1" verticalCentered="1"/>
  <pageMargins left="0.47244094488188981" right="0.39370078740157483" top="0.82677165354330717" bottom="0.74803149606299213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領収証未完成</vt:lpstr>
      <vt:lpstr>領収証完成</vt:lpstr>
      <vt:lpstr>領収証完成!Print_Area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cp:lastPrinted>2009-06-06T21:35:07Z</cp:lastPrinted>
  <dcterms:created xsi:type="dcterms:W3CDTF">2009-05-10T08:59:18Z</dcterms:created>
  <dcterms:modified xsi:type="dcterms:W3CDTF">2009-06-06T21:35:19Z</dcterms:modified>
</cp:coreProperties>
</file>